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nicusor.simion\Downloads\"/>
    </mc:Choice>
  </mc:AlternateContent>
  <xr:revisionPtr revIDLastSave="0" documentId="13_ncr:1_{76DE840D-19E4-4BF1-BDCA-DE69BDD83A76}" xr6:coauthVersionLast="47" xr6:coauthVersionMax="47" xr10:uidLastSave="{00000000-0000-0000-0000-000000000000}"/>
  <bookViews>
    <workbookView xWindow="-114" yWindow="-114" windowWidth="36727" windowHeight="20060" xr2:uid="{00000000-000D-0000-FFFF-FFFF00000000}"/>
  </bookViews>
  <sheets>
    <sheet name="Lista PEO_30 septembrie 2024" sheetId="1" r:id="rId1"/>
  </sheets>
  <definedNames>
    <definedName name="_xlnm._FilterDatabase" localSheetId="0" hidden="1">'Lista PEO_30 septembrie 2024'!$A$7:$AA$61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5" i="1" l="1"/>
  <c r="O54" i="1"/>
  <c r="O53" i="1" l="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Z61" i="1"/>
  <c r="W46" i="1" l="1"/>
  <c r="AA61" i="1" l="1"/>
  <c r="V61" i="1"/>
  <c r="U61" i="1"/>
  <c r="T61" i="1"/>
  <c r="S61" i="1"/>
  <c r="C61" i="1" l="1"/>
  <c r="W45" i="1"/>
  <c r="W44" i="1"/>
  <c r="W61" i="1" l="1"/>
</calcChain>
</file>

<file path=xl/sharedStrings.xml><?xml version="1.0" encoding="utf-8"?>
<sst xmlns="http://schemas.openxmlformats.org/spreadsheetml/2006/main" count="550" uniqueCount="240">
  <si>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</si>
  <si>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</si>
  <si>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</si>
  <si>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</si>
  <si>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</si>
  <si>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</si>
  <si>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</si>
  <si>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</si>
  <si>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</si>
  <si>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</si>
  <si>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</si>
  <si>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</si>
  <si>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</si>
  <si>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</si>
  <si>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</si>
  <si>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</si>
  <si>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</si>
  <si>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</si>
  <si>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BI</t>
  </si>
  <si>
    <t xml:space="preserve">Lider </t>
  </si>
  <si>
    <t>Parteneri</t>
  </si>
  <si>
    <t>P1.Modernizarea instituțiilor pieței muncii</t>
  </si>
  <si>
    <t>Prioritate de investiţii</t>
  </si>
  <si>
    <t>IMM ROMANIA</t>
  </si>
  <si>
    <t>BNS - o confederatie sindicala pentru Mileniul III</t>
  </si>
  <si>
    <t xml:space="preserve">+CAP – Capacitarea CNS Cartel ALFA pentru imbunatatirea si modernizarea dialogului social la toate nivelurile </t>
  </si>
  <si>
    <t>UNI.ON - Consolidarea dialogului social prin dezvoltarea capacității organizaționale a sindicatelor de adaptare la noile provocări din piața muncii</t>
  </si>
  <si>
    <t>Consolidarea capacității Concordia pentru dialog social</t>
  </si>
  <si>
    <t>CONSILIUL NATIONAL AL INTREPRINDERILOR PRIVATE MICI SI MIJLOCII DIN ROMANIA</t>
  </si>
  <si>
    <t>BLOCUL NATIONAL SINDICAL BNS</t>
  </si>
  <si>
    <t>CONFEDERATIA NATIONALA SINDICALA - "CARTEL ALFA"</t>
  </si>
  <si>
    <t>CONFEDERATIA NATIONALA A SINDICATELOR LIBERE DIN ROMANIA - FRATIA</t>
  </si>
  <si>
    <t>CONFEDERATIA PATRONALA "CONCORDIA"</t>
  </si>
  <si>
    <t>CUI LIDER</t>
  </si>
  <si>
    <t>NA</t>
  </si>
  <si>
    <t>FEDERATIA "SOLIDARITATEA SANITARA" DIN ROMANIA-14812857</t>
  </si>
  <si>
    <t>FEDERATIA SANITAS DIN ROMANIA-5916417,FEDERATIA SINDICATELOR GAZ ROMANIA-15422909,FEDERAŢIA SINDICATELOR LIBERE ŞI INDEPENDENTE "PETROL-ENERGIE"-4211752</t>
  </si>
  <si>
    <t>in implementare</t>
  </si>
  <si>
    <t>OIR BI</t>
  </si>
  <si>
    <t>Bucureşti-Ilfov</t>
  </si>
  <si>
    <t>Abreviere judet implementare proiect</t>
  </si>
  <si>
    <t>AB,AG,AR,B,BC,BH,BN,BR,BT,BV,BZ,CJ,CL,CS,CT,CV,DB,DJ,GJ,GL,GR,HD,HR,IF,IL,IS,MH,MM,MS,NT,OT,PH,SB,SJ,SM,SV,TL,TM,TR,VL,VN,VS</t>
  </si>
  <si>
    <t>Bucureşti-Ilfov,Centru,Nord-Est,Nord-Vest,Sud-Est,Sud-Muntenia,Sud-Vest Oltenia,Vest</t>
  </si>
  <si>
    <t xml:space="preserve">Dezvoltarea capacității SAONRC prin digitalizare, pregătire profesională și consiliere/mentorat  </t>
  </si>
  <si>
    <t>SINDICATUL ANGAJATILOR DIN OFICIUL NATIONAL AL REGISTRULUI COMERTULUI</t>
  </si>
  <si>
    <t>Modernizarea si consolidarea parteneriatului social SNST-ANS printr-un pachet integrat de interventii specifice</t>
  </si>
  <si>
    <t>SINDICATUL NATIONAL SPORT SI TINERET</t>
  </si>
  <si>
    <t>AGENTIA NATIONALA PENTRU SPORT-26604620</t>
  </si>
  <si>
    <t>Parteneriat și dialog social consolidat pentru o piață a muncii în beneficiul angajaților din Sănătate și Asistență socială</t>
  </si>
  <si>
    <t>FEDERATIA SANITAS DIN ROMANIA</t>
  </si>
  <si>
    <t>MINISTERUL MUNCII SI SOLIDARITATII SOCIALE-4266669</t>
  </si>
  <si>
    <t>Consolidarea dialogului social și a parteneriatelor pentru ocupare și formare</t>
  </si>
  <si>
    <t>FEDERATIA PUBLISIND</t>
  </si>
  <si>
    <t>Fonduri UE 
[FSE+]</t>
  </si>
  <si>
    <t>LISTA PROIECTELOR CONTRACTATE - Program Educație și Ocupare [FSE+]</t>
  </si>
  <si>
    <t>AB,B,BC,BH,BN,BT,BV,BZ,CJ,CL,CS,CT,DB,DJ,GJ,GL,GR,HD,HR,IF,IL,IS,MH,NT,PH,SB,SJ,SM,SV,TL,TM,TR,VL,VN,VS</t>
  </si>
  <si>
    <t>Cod interventie</t>
  </si>
  <si>
    <t>Rezumat proiect</t>
  </si>
  <si>
    <t xml:space="preserve">Obiectiv specific </t>
  </si>
  <si>
    <t>ESO4.2_Modernizarea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t>
  </si>
  <si>
    <t>Consolidarea dialogului social prin cresterea capacitatii administrative a Consiliului National al Intreprinderilor Private Mici si Mijlocii din România (CNIPMMR) in implementarea de activitati specifice imbunatatirii si modernizarii dialogului social, precum si intarirea rolului organizatiei pe piata muncii si implicarea in domeniul ocuparii si formarii profesionale, timp de 5 ani de zile.</t>
  </si>
  <si>
    <t xml:space="preserve">Obiectivul general al proiectului este acela de a asigura cresterea capacitatii BNS si a structurilor afiliate acesteia,  de a actiona in calitate de partener social relevant in cadrul proceselor specifice dialogului social la toate nivelele (informare, consultare, negociere si acord / pact / contract).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</si>
  <si>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t>
  </si>
  <si>
    <t xml:space="preserve">Obiectivul general al proiectului este de a promova si consolida cresterea capacitatii organizationale a institutiilor pietei muncii prin dezvoltarea Partenerilor Sociali, cu accent pe dezv capacitatii organizationale proprii a Solicitantului si a Partenerilor, cu scopul ca evaluarea si anticiparea necesitatilor in materie de competente pt DS sa se desfasoare mai cursiv, asigurarea identificarii si tranzitirei  facile catre noile realitati, precum si mobilitatea pietei muncii. 
</t>
  </si>
  <si>
    <t xml:space="preserve">Obiectivul general al proiectului vizeaza dezvoltarea si consolidarea capacitatii institutionale, operationale si administrative a Confederatiei Patronale Concordia si a membrilor sai de a fundamenta, elabora si sustine politici publice, respectiv reprezentarea unitara si eficace a miscarii patronale din Romania la nivel national si international si sustinerea dezvoltarii dialogului social prin diversificarea si cresterea calitatii serviciilor furnizate, prin impulsionarea afilierii de noi membri, prin introducerea unor tehnici moderne de management, marketing/comunicare si tehnologia informatiei la nivelul organizatiilor si prin atragerea de specialisti si/sau cresterea expertizei. </t>
  </si>
  <si>
    <t xml:space="preserve">Obiectivul general al proiectului este consolidarea dialogului social prin consolidarea unui cadru de proceduri și dispoziții instituționale de facilitare, care să conducă la crearea condițiilor pentru desfășurarea de negocieri colective, asigurând dezvoltarea de competențe care să răspundă nevoii de creștere a nivelulului de acoperire al negocierilor colective peste 70%, prin furnizarea de pachete integrate pentru un numar de 84 de persoane din randul partenerii sociali.
</t>
  </si>
  <si>
    <t>Obiectivele proiectului au fost definite in conf cu OS al PEO 2021-2027 si urmeaza intocmai prioritatea 1 Modernizarea institutiilor pietei muncii-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membrilor acesteia si implicit grupului tinta vizat.</t>
  </si>
  <si>
    <t xml:space="preserve">Obiectivele proiectului au fost definite in conformitate cu OS al PEO 2021-2027 si urmeaza intocmai prioritatea 1 Moderniz institutiilor pietei muncii- moderniz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t>
  </si>
  <si>
    <t>Ob proiec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si P, membrilor lor si implicit GT vizat.</t>
  </si>
  <si>
    <t>Modernizarea dialogului social si consolidarea capacitatii de negociere colectiva in domeniul pedologiei si agrochimiei, prin masuri integrate de digitalizare, formare profesionala si consiliere</t>
  </si>
  <si>
    <t>SINDICATUL NATIONAL AL LUCRATORILOR DIN PEDOLOGIE SI AGROCHIMIE</t>
  </si>
  <si>
    <t>OFICIUL JUDETEAN PENTRU STUDII PEDOLOGICE SI AGROCHIMICE IASI-4541629</t>
  </si>
  <si>
    <t>„Dezvoltarea dialogului social
și întărirea capacității de negociere colectivă a SNPP și ANP prin digitalizare, formare
profesională și acțiuni inovative de tip think thank“</t>
  </si>
  <si>
    <t>SINDICATUL NAȚIONAL AL POLIȚIȘTILOR DE PENITENCIARE</t>
  </si>
  <si>
    <t>ADMINISTRAȚIA NAȚIONALĂ A PENITENCIARELOR- 4266324</t>
  </si>
  <si>
    <t>Europol si Institutia Prefectului Judetul Ilfov – un parteneriat dedicat modernizarii activitatii partenerilor sociali si intarirea capacitatii de dialog social/negociere colectiva</t>
  </si>
  <si>
    <t>SINDICATUL POLITISTILOR EUROPENI "EUROPOL"</t>
  </si>
  <si>
    <t>INSTITUTIA PREFECTULUI - JUDET ILFOV- 8612757</t>
  </si>
  <si>
    <t>Sindicate si patronate din industria de morarit, panificatie si produse fainoase – parteneriat pentru modernizarea dialogului social, cresterea capacitatii de negociere colectiva, digitalizare, formare profesionala/consiliere</t>
  </si>
  <si>
    <t>FEDERATIA NATIONALA A SINDICATELOR DIN INDUSTRIA ALIMENTARA - SINDALIMENTA</t>
  </si>
  <si>
    <t>PATRONATUL ROMAN DIN INDUSTRIA DE MORARIT, PANIFICATIE SI PRODUSE FAINOASE "ROMPAN"-4033817</t>
  </si>
  <si>
    <t>Sindicatul National al Garzii de mediu și Garda de Mediu – un parteneriat social strategic pentru digitalizare, modernizarea dialogului social, consolidare organizationala, formare si consiliere</t>
  </si>
  <si>
    <t xml:space="preserve">Sindicatul National al Garzii de Mediu </t>
  </si>
  <si>
    <t>GARDA NATIONALA DE MEDIU-15378153</t>
  </si>
  <si>
    <t>„UnionS II – Investitii integrate pentru capacitarea partenerilor sociali din domeniile sanatate/asistenta sociala”</t>
  </si>
  <si>
    <t>SINDICATUL SANITAS COVASNA</t>
  </si>
  <si>
    <t>UNIUNEA JUDETEANA "SANITAS" MURES-4275705</t>
  </si>
  <si>
    <t>Drumul catre Pro-PACT. Cresterea durabila a capacitatii partenerilor sociali din agricultura pentru modernizarea dialogului social, consolidarea negocierii colective, prin masuri integrate de digitalizare, formare profesionala si consiliere/mentorat</t>
  </si>
  <si>
    <t>FEDERAŢIA AGRO PROPACT</t>
  </si>
  <si>
    <t>OFICIUL DE STUDII PEDOLOGICE SI AGROCHIMICE-2844235</t>
  </si>
  <si>
    <t xml:space="preserve">Consolidarea operațională a Federației Sindicatelor  Libere din România </t>
  </si>
  <si>
    <t>FEDERATIA SINDICATELOR LIBERE DIN ROMANIA</t>
  </si>
  <si>
    <t>Consolidarea dialogului social in sectorul construcţiilor de maşini şi construcţiilor metalice</t>
  </si>
  <si>
    <t>ASOCIATIA "PATRONATUL TINERILOR INTREPRINZATORI DIN ROMANIA"</t>
  </si>
  <si>
    <t>SINDICATUL LIBER MASSA-27706173</t>
  </si>
  <si>
    <t>Consolidare sindicală în construcții - COSICO</t>
  </si>
  <si>
    <t>"FEDERATIA GENERALA A SINDICATELOR FAMILIA"</t>
  </si>
  <si>
    <t>„UnionS III – Investitii integrate pentru capacitarea partenerilor sociali din domeniile sanatate/asistenta sociala”</t>
  </si>
  <si>
    <t>SINDICATUL "SANITAS" ARAD</t>
  </si>
  <si>
    <t>SINDICATUL "SANITAS" ARGES-5898116</t>
  </si>
  <si>
    <t>UnionS I – Investitii integrate pentru capacitarea partenerilor sociali din domeniile sanatate/asistenta sociala</t>
  </si>
  <si>
    <t>UNIUNEA SINDICALA "SANITAS" BUCURESTI</t>
  </si>
  <si>
    <t>SINDICATUL JUDETEAN SANITAS BRAILA-5065124</t>
  </si>
  <si>
    <t>#TOGETHERforENERGY - Uniți pentru dialog social  - Îmbunătățirea dialogului social la toate nivelurile prin capacitarea partenerilor sociali din sectorul energetic</t>
  </si>
  <si>
    <t>FEDERATIA PATRONALA PETROL SI GAZE</t>
  </si>
  <si>
    <t>SINDICATUL NAŢIONAL PETROM-29546940</t>
  </si>
  <si>
    <t>Creșterea capacității partenerilor sociali din sectorul invatamantului preuniversitar în vederea dezvoltării și modernizării dialogului social in domeniul educației preuniversitare</t>
  </si>
  <si>
    <t>SINDICATUL OAMENILOR LIBERI DIN EDUCATIE</t>
  </si>
  <si>
    <t>INSPECTORATUL SCOLAR JUDETEAN TIMIS-4483439</t>
  </si>
  <si>
    <t xml:space="preserve">Creșterea capacității partenerilor din sectorul ospitalității în vederea dezvoltării și modernizării dialogului social </t>
  </si>
  <si>
    <t>FEDERAŢIA PATRONATELOR DIN INDUSTRIA OSPITALITĂŢII</t>
  </si>
  <si>
    <t>Consolidarea structurilor de dialog social in sectorul educatie si formare profesionala continua</t>
  </si>
  <si>
    <t>FEDERATIA SINDICATELOR LIBERE DIN INVATAMANT</t>
  </si>
  <si>
    <t>ASOCIATIA PATRONALA A FURNIZORILOR DE FORMARE PROFESIONALA DIN ROMANIA-29323956</t>
  </si>
  <si>
    <t>Social Dialogue 4 Just Transition - Consolidarea dialogului social, a parteneriatelor  si intarirea capacitatii organizationale si de negociere a partenerilor sociali in contextul Tranzitiei Juste</t>
  </si>
  <si>
    <t>FEDERATIA SINDICATELOR GAZ ROMANIA</t>
  </si>
  <si>
    <t>ASOCIATIA COMPANIILOR DE UTILITATI DIN ENERGIE - FURNIZARE SI SERVICII COMUNE-29823676</t>
  </si>
  <si>
    <t xml:space="preserve">MĂSURI ACTIVE PENTRU CREȘTEREA PARTICIPĂRII ORGANIZAȚIILOR SOCIETĂȚII CIVILE PE PIAȚA MUNCII </t>
  </si>
  <si>
    <t>ASOCIATIA PENTRU IMPLICARE SOCIALA, EDUCATIE SI CULTURA</t>
  </si>
  <si>
    <t>ASOCIAŢIA "MEDIERE APULUM"-30832775</t>
  </si>
  <si>
    <t xml:space="preserve">Obiectivul proiectului consta in cresterea capacitatii organizationale de a contribui la incluziunea prin formare si ocupare a categoriilor dezavantajate si de a participa la furnizarea de masuri active de ocupare, imbunatatirea dialogului civic si social si dezvoltarea parteneriatelor pentru 30 de organizatii ale societatii civile din regiunea dezvoltata (Bucuresti-Ilfov) si 70 de membri / specialisti OSC. </t>
  </si>
  <si>
    <t>CARE+: Creșterea Accesului OSC din regiunea Bucuresti-Ilfov la Resurse Educationale – un PLUS pentru ocuparea persoanelor dezavantajate</t>
  </si>
  <si>
    <t>ASOCIATIA "PARTNET - PARTENERIAT PENTRU DEZVOLTARE DURABILA"</t>
  </si>
  <si>
    <t>ASOCIAŢIA "ASCEND"-27974109</t>
  </si>
  <si>
    <t xml:space="preserve">Obiectivul general al proiectului consta in cresterea capacitatii a 30 de Organizatii ale societatii civile, de participare la dialog civic, de a-si dezvolta si imbunatatii contributia la incluziunea prin ocupare si formare a categoriilor dezavantajate, respectiv persoane cu diverse dependete (droguri, alcool, jocuri de noroc) si cu boli cronice (HIV/SIDA, cancer, diabet, hepatita, boli profesionale etc) si de a participa la crearea si furnizarea de masuri active de ocupare, ca urmare a participarii acestora la un pachet de activitati inovative si formative.
</t>
  </si>
  <si>
    <t xml:space="preserve">Obiectivul general contribuie intr-o maniera directa la prioritatea 1 din cadrul POEO și a obiectivului specific ESO4.2 deoarece pachetul integrat de servicii operationalizat si furnizat la nivelul federatiei promotoare, cursurile de formare profesionala organizate,
campania de informare cu privire la importanta dialogului social, protocoalele realizate si bunele practici abordate la nivelul procesului de implementare contribuie la consolidarea dialogului social, a negocierilor colective implicit contribuie la modernizarea pieței muncii și a institutiilor aferente acesteia. </t>
  </si>
  <si>
    <t xml:space="preserve">Modernizarea FSGaz si a serviciilor oferite pentru cresterea capacitatii sale de a evalua si anticipa necesitatile in materie de competente din sectorul gaz si energie, in scopul de a putea asigura o asistenta prompta si personalizata prin corelarea cererii si a ofertei, a tranzitiilor si a mobilitatii angajatilor pe piata muncii din sector adresand totodata - Consolidarea dialogului social si a parteneriatelor sectoriale pentru ocupare si formare.
</t>
  </si>
  <si>
    <t xml:space="preserve">Obiectivul general al proiectului îl reprezintă Consolidarea dialogului social și a parteneriatelor pentru educație și formare în România. Proiectul contribuie la atingerea obiectivului specific al programului ESO4.2 Modernizarea instituțiilor și serviciilor pieței muncii pentru ca acestea să evalueze și să anticipeze necesitățile în materie de competențe, să asigure o asistență promptă și personalizată și să sprijine corelarea cererii și a ofertei, tranzițiile și mobilitatea pe piața muncii, prin faptul că cele două organizații vor beneficia de sprijin pentru îmbunătățirea și modernizarea dialogului social, asigurându-se și legătura cu piața muncii. </t>
  </si>
  <si>
    <t xml:space="preserve">Obiectivul general al proiectului este „Consolidarea și implementarea dialogului social prin creșterea capacității partenerilor sociali de a participa în mod activ și eficient la procesul de negociere colectivă și prin creșterea capacității federațiilor patronale de a furniza asistență și servicii membrilor, inclusiv prin derularea de studii și analize privind evoluția pieței muncii, digitalizarea proceselor dialogului social și asigurarea de expertiză în domeniile de interes, inclusiv asigurarea infrastucturii necesare pentru o bună reprezentare a intereselor membrilor. </t>
  </si>
  <si>
    <t xml:space="preserve">Obiectivul general al proiectului este „Consolidarea si implementarea dialogului social prin cresterea capacitatii partenerilor sociali de a participa in mod activ si eficient la procesul procesul de negociere colectiva si prin cresterea capacitatii organizatiilor sindicale de a furniza asistenta si servicii membrilor, inclusiv prin derularea de studii si analize privind evolutia pietei muncii, digitalizarea proceselor dialogului social si asigurarea de expertiza in domeniole de interes, inclusiv asigurarea infrasturcturii necesare pentru o buna reprezentare a intereselor membrilor.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</si>
  <si>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aecstui obiectiv prin activitati proiectate in baza principiul integrat si care vizeaza partenerii sociali si respectiv consolidarea dialogului social si a parteneriatelor pentru ocupare si formare. </t>
  </si>
  <si>
    <t>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acestui obiectiv prin activitati proiectate in baza principiul integrat si care vizeaza federatiile si respectiv consolidarea dialogului social si a parteneriatelor pentru ocupare si formare.</t>
  </si>
  <si>
    <t>Pentru atingerea obiectivului general, activitatile proiectului sunt planificate in baza a patru dimensiuni conceptuale integrate, dupa cum urmeaza: 1. capacitare parteneri sociali prin actiuni de dezvoltare organizationala si furnizarea unor servicii de sprijin; 2. modernizarea dialogului social prin furnizarea unor pachete integrate sub forma unor evenimente de instruire specifica complementare unui studiu independent; 3. imbunatatirea nivelului de expertiza a membrilor sindicali prin programe de formare/instruire in sistem formal/non formal; 4. largirea orizonturilor in ceea ce priveste dialogul social prin actiuni cu caracter national dar si transnational.</t>
  </si>
  <si>
    <t>Scopul proiectului este: Consolidarea organizațională a FGS Familia și a sindicatelor afiliate în vederea cresterii capacitatii de a reprezenta interesele lucratorilor in cadrul dialogului social si al negocierilor contractelor colective de munca la nivel de unitate si de sector de activitate. Obiectivul general propus este in acord cu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</si>
  <si>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Obiectivul general al proiectului il reprezinta imbunatatirea si modernizarea dialogului social din Romania, cu accent pe sectorul construcţiilor de maşini şi construcţiilor metalice prin consolidarea capacitatii PTIR si a Sindicatului Liber Massa in negocierile colective. Toate activitatile implicate de realizarea proiectului contribuie la atingerea obiectivului specific ESO 4.2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(FSE+)". </t>
  </si>
  <si>
    <t xml:space="preserve">OG al proiectului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</si>
  <si>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 xml:space="preserve">OG al pr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</si>
  <si>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1/09.02.2024</t>
  </si>
  <si>
    <t>1/09.02.2024
2/02.04.2024</t>
  </si>
  <si>
    <t>Data de finalizare a proiectului</t>
  </si>
  <si>
    <t>Data de începere a proiectului</t>
  </si>
  <si>
    <t>1/09.02.2024, 2/22.02.2024</t>
  </si>
  <si>
    <t>PRO DIALOG SOCIAL</t>
  </si>
  <si>
    <t>FEDERAŢIA NAŢIONALĂ A SINDICATELOR DIN ADMINISTRAŢIE</t>
  </si>
  <si>
    <t>SINDICATUL DIN ADMINISTRAŢIE MARAMURES-16938127</t>
  </si>
  <si>
    <t xml:space="preserve">Obiectivul general al proiectului este acela de consolidare a dialogului social si a parteneriatelor pentru ocupare si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masura 1.b.2. “Consolidarea dialogului social si a parteneriatelor pentru ocupare si formare” din Programul Educatie si Ocupare 2021-2027 prin furnizarea unui pachet complex de masuri de sprijin pentru 8 organizatii sindicale (cate o organizatie din fiecare regiune a Romaniei) si un numar de 42 membrii/specialisti ai partenerilor (sindicatelor). </t>
  </si>
  <si>
    <t xml:space="preserve">Dezvoltarea Capacității Administrative și de Dialog Social a Organizațiilor Sindicale din Sănătate </t>
  </si>
  <si>
    <t>FEDERATIA "SOLIDARITATEA SANITARA" DIN ROMANIA</t>
  </si>
  <si>
    <t>SINDICATUL SOLIDARITATEA SANITARA-13871030</t>
  </si>
  <si>
    <t>Obiectivul general al proiectului il constituie consolidarea, imbunatatirea și modernizarea dialogului social din sanatate, prin creșterea capacitatii de dialog a organizatiilor sindicale implicate in proiect, prin consolidarea autonomiei de organizare și actiune a organizatiilor sindicale, prin evaluarea competentelor existente, identificarea celor necesare și crearea de noi competente relevante pentru activitatea sindicala in special și activitatea profesionala in general, prin creșterea capacitatii de negociere colectiva, prin creșterea capacitatii de a face propuneri adecvate la  contractele colective de munca și la proiectele de lege, bazate pe inovari in domeniul relatiilor de munca, adaptate noilor conditii ale pietii, prin creșterea gradului de digitalizare a activitatii organizatiilor sindicale, prin intermediul modernizarii infrastructurii digitale, prin creșterea capacitatii de analiza a datelor relevante pentru dialogul social și calitatea vietii profesionale.</t>
  </si>
  <si>
    <t>PASS- Parteneri activi social prin servicii integrate pe piata muncii si dialog social consolidat</t>
  </si>
  <si>
    <t>FEDERATIA NATIONALA A SINDICATELOR DIN INDUSTRIE</t>
  </si>
  <si>
    <t>SINDICATUL VALAHIA TÂRGOVIŞTE-4495719,UNIUNEA GENERALA A INDUSTRIASILOR DIN ROMANIA-4018027</t>
  </si>
  <si>
    <t>Obiectivul general al proiectului vizează consolidarea capacitații partenerilor sociali și a parteneriatelor pentru ocupare și formare prin modernizarea organizatiilor și a serviciilor oferite. 
Prin interventiile pe care le promoveaza, proiectul contribuie la realizarea obiectivului intervențiile PEO din cadrul Priorității 1 vizează modernizarea pieței muncii, dobândirea de noi competențe și sprijinirea cererii cu oferta de muncă. Astfel, în cadrul Priorității 1. „Modernizarea instituțiilor pieței muncii“ - Obiectivul specific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 măsura 1.b.2. Consolidarea dialogului social și a parteneriatelor pentru ocupare și formare, inclusiv cu participarea societății civile.
Efectele pozitive pe termen lu</t>
  </si>
  <si>
    <t>COMPETITIVITATE IN DIALOGUL SOCIAL</t>
  </si>
  <si>
    <t>SINDICATUL METALURGISTUL</t>
  </si>
  <si>
    <t>SINDICATUL LIBER "DONASID" DIN SC "SILCOTUB" S.A. ZALAU PUNCT DE LUCRU CALARASI-14084168</t>
  </si>
  <si>
    <t>Obiectivul general al proiectului este consolidarea dialogului social si a parteneriatelor pentru ocupare și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Prioritatea 1. „Modernizarea instituțiilor pietei muncii“ din PEO 2021-2027 prin furnizarea unui pachet complex de masuri de sprijin pentru 6 organizatii sindicale si un numar de 42 membrii/specialisti ai partenerilor (sindicatelor).</t>
  </si>
  <si>
    <t>„Sprijinirea parteneriatului
3
social în domeniul justiției Dicasterial –PARCHETUL DE PE LANGA TRIBUNALUL DAMBOVITA.
Realizarea unui pachet integrat de activități dedicat îmbunătățirii și modernizării
dialogului social în domeniul justiției“,</t>
  </si>
  <si>
    <t>SINDICATUL NAŢIONAL AL GREFEI JUDICIARE DICASTERIAL</t>
  </si>
  <si>
    <t>PARCHETUL DE PE LANGA TRIBUNALUL DAMBOVITA-4279758</t>
  </si>
  <si>
    <t>Obiectivele proiectului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realizata in cadrul activitatii 0. Proiectul are acoperire nationala, fiind implementat atat in reg. dezvoltata, cat si in reg. mai putin dezvoltata; 100% din bugetul cons al proiectului este alocat consolidarii capacit. organizationale si dialogului social. OG al proiectului consta in furnizarea unui pachet integrat de activitati cu profil operational si orientate catre satisfacerea nevoilor S si P, membrilor acestora si implicit grupului tinta vizat.</t>
  </si>
  <si>
    <t>Implica-te in dialogul social pentru ocupare si formare!</t>
  </si>
  <si>
    <t>ASOCIATIA PENTRU DEZVOLTAREA ANTREPRENORIATULUI FEMININ</t>
  </si>
  <si>
    <t>MONDO CONSULTING &amp; TRAINING SRL-4282044</t>
  </si>
  <si>
    <t>Creșterea capacității organizațiilor societății civile din regiunea Bucuresti-Ilfov pentru  consolidarea dialogul social si civic  si a parteneriatelor  pentru ocupare si formare, prin sprijinirea unui numar de 30 entitati din grupul tinta vizand imbunatatirea managementului organizational, digitalizarea activitatilor, aplicarea de masuri active de ocupare, servicii suport, dezvoltarea de parteneriate, coalitii si retele de bune practici, cooperare transnationala,transfer de bune practici si asigurarea de 30 de entitati active cu capacitate consolidata pentru activitati specifice pietei muncii.  Dezvoltarea de competente prin cursuri de formare autorizate, informale si de tip seminarii, ateliere, conferinte, pentru 70 de participanti din structurile organizatiilor societatii civile selectate in  grupul tinta, 70 de participanti care au finalizat formarea cu certificat/au participat la schimb de bune practici/instruiri. 
Implementarea proiectului va conduce la indeplinirea urmatorilor i</t>
  </si>
  <si>
    <t>PROASIG - Promovarea dialogului pentru ocupare si formare in asigurari</t>
  </si>
  <si>
    <t>PIAR-PATRONATUL INDUSTRIEI ASIGURARILOR DIN ROMANIA</t>
  </si>
  <si>
    <t>FEDERATIA SINDICATELOR DIN ASIGURARI SI BANCI-14791975</t>
  </si>
  <si>
    <t>Obiectivul general al proiectului „PROASIG – Promovarea dialogului pentru ocupare si formare in asigurari” este de a imbunatati si moderniza dialogul social la toate nivelurile, prin adoptarea unei abordari strategice orientate catre consolidarea capacitatii administrative a partenerilor sociali, in vederea intaririi rolului lor pe piata muncii si in domeniul formarii profesionale.
Pentru atingerea acestui obiectiv, se va implementa un plan ce presupune furnizarea partenerilor sociali de pachete integrate, specifice domeniului acestora. Acestea vizeaza simplificarea accesului la informatii, efectuarea de studii si analize in cadrul pietei muncii, marirea nivelului de reprezentativitate prin intermediul workshop-urilor si a vizitelor de lucru, asigurarea accesului la programe de formare profesionala specializate in domeniul partenerilor sociali, dezvoltarea capacitatilor organizationale si consolidarea dialogului social.
Proiectul „PROASIG – Promovarea dialogului pentru ocupare si form</t>
  </si>
  <si>
    <t>Consolidarea Organizațiilor Sindicale și Patronale în Ocupare și Formare</t>
  </si>
  <si>
    <t>SANITAS UNIUNEA SINDICALA JUDETEANA</t>
  </si>
  <si>
    <t>UNIUNEA JUDETEANA SANITAS OLT-7281256</t>
  </si>
  <si>
    <t>1/09.02.2024,
2/25.04.2024</t>
  </si>
  <si>
    <t>AA1/27.06.2024</t>
  </si>
  <si>
    <t>AA1/21.06.2024</t>
  </si>
  <si>
    <t>Obiectivul general al proiectului este consolidarea dialogului social și a parteneriatelor pentru ocupare și formare, cu participarea a 92 membri/specialiști ai partenerilor sociali (personal angajat, membri și persoanele numite sau alese în structurile de conducere ale federațiilor sindicale și patronale/ personalul angajat, membri și persoanele numite sau alese și în structurile de conducere ale organizațiilor sindicale de bază și ale organizațiilor patronale/patronate, afiliate la o federație sindicală, respectiv federație patronală/patronat ce implementează operațiunea/ personalul angajat, membri și persoanele numite sau alese in în structurile de conducere ale întreprinderilor membre ale organizatiilor patronale/patronate) din 4 entități - organizații sindicale și patronale din regiunile mai puțin dezvoltate ale României (Nord-Est, Sud-Est, Sud-Muntenia, Sud-Vest Oltenia, Nord-Vest, Vest și Centru) și regiunea dezvoltată București Ilfov.</t>
  </si>
  <si>
    <t>RomActiv Business Consulting SRL</t>
  </si>
  <si>
    <t xml:space="preserve">P09. Consolidarea participării populației în procesul de învățare pe tot parcursul vieții pentru facilitarea tranzițiilor și a mobilității </t>
  </si>
  <si>
    <t>Angajatii au Multiple Oportunitati prin Formare Moderna</t>
  </si>
  <si>
    <t>IPROEX ENERGY MANAGEMENT SRL</t>
  </si>
  <si>
    <t>AGENTIA MUNICIPALA PENTRU OCUPAREA FORTEI DE MUNCA</t>
  </si>
  <si>
    <t>Dezv comp si abilitatilor profesionale prin participarea a 616 persoane,angajati,cu varsta cuprinsa intre 18 si 65 ani,cu nivel ridicat de formare (ISCED&gt;2),la programe de formare
profesionala continua,ca oportunitate pt cresterea competivitatii si imbunatatirea statutului pe piata muncii din Reg BUCURESTI - ILFOV.</t>
  </si>
  <si>
    <t>B,IF</t>
  </si>
  <si>
    <t>Excelență prin Educație - Formare profesională adaptată la evoluțiile tehnologice și ale pieței muncii in regiunea București-Ilfov</t>
  </si>
  <si>
    <t>ECO RURAL CONSULTING S.R.L.</t>
  </si>
  <si>
    <t>OBIECTIVUL GENERAL este ridicarea nivelului de calificare a unui număr de 601 angajaţi (280 stivuitoristi, 65 de angajati pentru competente informatice 224 de angajati pentru lucrator in comert si 32 de persoane management de proiect) din regiune Bucuresti Ilfov prin derularea unui program integrat de formare profesionala in urmatoarele domenii: stivuitorist, lucrator in comert, manager de proiect si competente informatice.</t>
  </si>
  <si>
    <t>Calificare si specializare pentru locuri de munca sustenabile in HORECA BI</t>
  </si>
  <si>
    <t>ASOCIATIA "CASA TRANSILVANIA"</t>
  </si>
  <si>
    <t>ASOCIATIA MEDICILOR REZIDENTI</t>
  </si>
  <si>
    <t>Obiectivul general al proiectului este lmbunatatirea nivelului de competente profesionale si socio-personale pentru 601 persoane din Regiunea Bucuresti Ilfov in scopul cresterii capacitatii acestora de adaptare la tehnologiile emergente. Obiectivul General contribuie la indeplinirea Obiectivul specific ESO4.7. „Promovarea invatarii pe tot parcursul vietii,
in special a oportunitatilor flexibile de actualizare a competentelor si de recalificare pentru toti, tinand seama de competentele antreprenoriale si digitale, printr-o mai buna anticipare a schimbarii si a cerintelor de noi competente bazate pe nevoile pietei muncii, precum si prin facilitarea tranzitiilor profesionale si promovarea mobilitatii profesionale (FSE+)“ prin: • 601 – angajati recrutati, informatim consiliati, si care vor participa la programele de formare planificate in cadrul proiectului (EEC001). • 481 – (peste 80% din EEC001) angajati care au obtinut un certificat in urma derularii procesului de formare(5SR01). • 160 – (peste 33% din 5SR01) angajati care au obtinut un certificat
de calificare in urma derularii procesului de formare (EECR03). • Transversal, maxim 10% din participanti care ocupa pozitii de management vor participa la activitatile proiectului (inclusiv formare).</t>
  </si>
  <si>
    <t>”În PAS cu SCHIMBAREA” - Program de imbunătățire si adaptare a competențelor profesionale pentru angajații din regiunea București-Ilfov</t>
  </si>
  <si>
    <t>ECO RURAL CONSULTING S.R.L</t>
  </si>
  <si>
    <t>OBIECTIVUL GENERAL este ridicarea nivelului de calificare a unui număr de 601 angajaţi (249 stivuitoristi, 250 de angajati pentru competente informatice 74 de angajati pentru
lucrator in comert si 28 de persoane management de proiect) din regiune Bucuresti Ilfov prin derularea unui program integrat de formare profesionala in urmatoarele domenii:
stivuitorist, lucrator in comert, manager de proiect si competente informatice. Proiectul contribuie la indeplinirea obiectivului specific ESO4.7.</t>
  </si>
  <si>
    <t>UPGRADE-Avansare in Cariera</t>
  </si>
  <si>
    <t>Obiectivul general al proiectului este promovarea invatarii pe tot parcursul vietii, actualizarea cunostintelor si competentelor la cerintele pietei muncii pentru 610 angajati din
regiunea Bucuresti-Ilfov, cu varsta intre 18-65 ani, dintre care 490 participanti finalizeaza formarea cu certificat si 74 participanti dobandesc o calificare. In contextul procesului
de globalizare, tehnologia se raspandeste mai rapid, dand nastere unor noi domenii de activitate care inlocuiesc treptat pe cele vechi.</t>
  </si>
  <si>
    <t>Competențe Îmbunătățite în BIF: Progres Profesional Durabil</t>
  </si>
  <si>
    <t>ASOCIATIA "CENTRUL REGIONAL PENTRU OCUPAREA FORTEI DE MUNCA SI PROTECTIE SOCIALA</t>
  </si>
  <si>
    <t>DIGITAL EURO JOBS SRL</t>
  </si>
  <si>
    <t>Cresterea flexibilitatii si adaptabilitatii angajatilor, pentru a tine pasul cu schimbarile tehnologice de la locul de munca, ca urmare a evolutiilor
tehnologice rapide si a aparitiei de noi competente, prin furnizarea serviciilor de formarea profesionala pentru 602 persoane, dezvoltarea unor mecanisme de anticipare a
schimbarii si a cerintelor de noi competente bazate pe nevoile pietei muncii, precum si prin promovarea sustinuta a invatarii pe tot parcursul vietii pentru constientizarea
importantei participarii in conditii de nediscriminare si egalitate de sanse la formarea profesionala continua, interventie derulata peperioada a 29 luni, in regiunea Bucuresti-
Ilfov.</t>
  </si>
  <si>
    <t>INDBOOK - Creșterea performanțelor angajaților din industrie</t>
  </si>
  <si>
    <t>FIATEST SRL</t>
  </si>
  <si>
    <t>ASOCIAŢIA PENTRU DEZVOLTARE DURABILĂ,
EDUCAŢIE ŞI SPRIJIN COMUNITAR-32373547</t>
  </si>
  <si>
    <t>Obiectivul general al proiectului este de a actualiza competențele și a recalifica personalul din companiile ce desfășoară activități de fabricarea produselor lactate, producția și
distribuția de produse alimentare și de panificație, producția de dispozitive, aparate și instrumente medicale și de laborator, proiectare, producție și lucrări de instalații
electrice și tehnico-sanitare și alte lucrări de instalații pentru construcții, servicii aeroportuare si servicii poștale, logistică în 1. Competențe digitale 2. Competente lingvistice
de engleză 3. Leadership, planificare strategică și managementul echipei de înaltă performanță 4. Elemente fundamentale pentru atingerea performanțelor la locul de muncă 5.
Eficientizarea proceselor 6. Frigotehnist (calificare) 7. Electrician exploatare medie și joasă tensiune (calificare) 8. Instalator instalații tehnico-sanitare și de gaze (calificare)
astfel încât să poată răspunde nevoilor actuale de pe piața muncii, care se axează tot mai mult pe tehnologie și digitalizare, să fie capabili să atingă cerințele postului, să
respecte standardele de eficiență, să dezvolte și îmbunătățească operațiunile din cadrul organizațiilor din care provin.</t>
  </si>
  <si>
    <t>FLEXI_FORM - Programe flexibile si sustenabile de formare pentru actualizarea competentelor angajatilor</t>
  </si>
  <si>
    <t>ASOCIATIA MEGLINE</t>
  </si>
  <si>
    <t>ASOCIATIA PENTRU CERCETARE,INOVARE SOCIALA SI
EDUCATIE PERMANENTA-ARISEP- 37178571</t>
  </si>
  <si>
    <t>Obiectivul general consta in implementarea unor interventii active si viabile de dezvoltare a performantelor profesionale si actualizare
a competentelor tehnice si digitale pentru 602 persoane angajate, in scopul cresterii sanselor de dezvoltare competitiva si a gradului de adaptabilitate a activitatii la dinamica si
progresul mediului economic competitiv actual.</t>
  </si>
  <si>
    <t>„ConFormPan - Consiliere si Formare pentru dezvoltare profesionala in industria de morarit, panificatie si produse fainoase din regiunea Bucuresti-Ilfov”</t>
  </si>
  <si>
    <t>PATRONATUL ROMAN DIN INDUSTRIA DE MORARIT, PANIFICATIE SI PRODUSE FAINOASE "ROMPAN-</t>
  </si>
  <si>
    <t>Obiectivul general al proiectului consta in implementarea pe o perioada de 30 de luni a unui program integrat de masuri concrete care vor contribui la cresterea competitivitatii
profesionale prin dezvoltarea resurselor umane, prin facilitarea accesului la servicii de consiliere profesionala si formare profesionala continua pentru 604 persoane - angajati din
industria alimentara, preponderent industria de morarit si panificatie din regiunea de dezvoltare Bucuresti Ilfov, in vederea actualizarii/dezvoltarii competențelor specifice ca
urmare a evoluțiilor tehnologice rapide si a apariției de noi competențe pentru a ține pasul cu schimbările tehnologice de la locul de muncă din industria alimentara,
preponderent industria de morarit si panificatie.</t>
  </si>
  <si>
    <t>„Promovarea învățării pe tot parcursul vieții la nivelul angajatilor din companiile municipale din regiunea Bucuresti Ilfov”</t>
  </si>
  <si>
    <t>ASOCIATIA MUNICIPIILOR DIN ROMANIA - (A.M.R.)</t>
  </si>
  <si>
    <t>Obiectivul general va fi
realizat prin: 1. organizarea de campanii de constientizare online a angajatilor si angajatorilor privind importanta participarii la FPC 2. consilierea profesionala a 604 de angajati
pentru incurajarea participarii la programele de FPC 3. organizarea si derularea programe de formare profesionala pentru 604 angajati, astfel: 290 de angajați vor beneficia de
cursuri de dezvoltare a competențelor digitale, respectiv programe de formare dedicate utilizarii aplicațiilor informative pentru eficientizarea activitații intreprinderilor. • 78 de
angajați vor beneficia de cursuri de Expert achiziții publice. • 28 de angajați vor beneficia de cursuri de Managementul resurselor umane • 54 de angajați vor beneficia de cursuri
de Legislatia muncii/politica salariala • 70 de angajați vor beneficia de cursuri de Control intern managerial, managementul riscului si guvernață coorporativa • 56 de angajați
vor beneficia de cursuri de calificare autorizat MMSS in domeniul vopsitor • 28 de angajați vor beneficia de cursuri de calificare autorizat MMSS in domeniul Sudor electric</t>
  </si>
  <si>
    <t>„FormareInovatoare”</t>
  </si>
  <si>
    <t>ASOCIAȚIA GENERALĂ A PROFESIONIȘTILOR ÎN VÂNZĂRI</t>
  </si>
  <si>
    <t>Imbunatatirea competentelor a peste 616 persoane adulte, angajate, prin cresterea participarii la programe de form corelate cu cerintele pietei muncii, si cresterea accesului
acestora pe piata muncii, la nivelul reg BI Obiectivul general al proiectului, precum si obiectivele specifice si activitatile acestuia sunt in conformitate cu ob majore ale PEO,
sustinand funct eficienta a pietei muncii, facilitarea accesului si participarii incluzive si egale la ocupare de calitate si durabila pt forta de munca, precum si optimizarea
sistemelor de form pt a raspunde cerintelor pietei muncii, precum si promovarea accesului egal la educatie si stimularii invatarii pe tot parcursul vietii, participand la realizarea
ESO4.7.</t>
  </si>
  <si>
    <t>Step UP</t>
  </si>
  <si>
    <t>ALLIANCE HEALTHCARE</t>
  </si>
  <si>
    <t>FUNDAȚIA HOPE AND HOMES FOR CHILDREN ROMÂNIA</t>
  </si>
  <si>
    <t>SCOPUL PROIECTULUI îl constituie realizarea unui set de măsuri de conștientizare, consiliere și formare profesională pentru 613 angajați (farmaciști, asistenți de farmacie,
farmaciști-șefi) din cadrul întreprinderilor private din sectorul farmaceutic, din reg. mai dezvoltată București-Ilfov, pe durata a 36 luni, în vederea actualizării / dezvoltării competențelor specifice ale angajaților pentru a ține pasul cu schimbările tehnologice de la locul de muncă și cu apariția de noi competențe relevante pentru piața muncii de
profil.</t>
  </si>
  <si>
    <t>"Tine pasul cu evolutia pietei muncii!"</t>
  </si>
  <si>
    <t>FORCE DSS ONE</t>
  </si>
  <si>
    <t>Obiectivul general al proiectului il reprezinta promovarea si implementarea unor masuri active de invatare pentru angajati cu scopul de a-i pregati pentru schimbarile si cerintele
noi de pe piata muncii. Obiectivul general al proiectului va fi atins prin derularea in proiect a 4 etape (activitati) principale si 1 transversala (managementul de proiect).</t>
  </si>
  <si>
    <t>„FINEXPERT - Program integrat de
formare pentru specialiștii din domeniul financiar”</t>
  </si>
  <si>
    <t>FUNDAŢIA INSTITUTUL DE STUDII FINANCIARE</t>
  </si>
  <si>
    <t>OBIECTIVUL GENERAL vizat de implementarea proiectului este sprijinirea dezvoltării sustenabile a domeniului financiar (bancar si nebancar) din România prin furnizarea unui
pachet integrat de servicii de informare, consiliere și formare profesională pentru un număr de 608 profesioniști din domeniu, afectați de evoluțiile tehnologice rapide și de
schimbarea constantă a cerințelor pe piața forței de muncă.</t>
  </si>
  <si>
    <t>Facilitarea dezvoltării resurselor umane ale viitorului prin măsuri de sprijin privind participarea la FPC - Adaptare et Discere!</t>
  </si>
  <si>
    <t>ASOCIAȚIA DE DEZVOLTARE ȘI INOVARE SOCIALĂ PENTRU TINERET ȘI PERSOANE DIN GRUPURI VULNERABILE ASIST</t>
  </si>
  <si>
    <t>ASOCIAŢIA ACTIV PENTRU SUSŢINEREA ŞI DEZVOLTAREA SECTORULUI</t>
  </si>
  <si>
    <t>Obiectivul general al proiectului este de crestere a gradului de pregatire personala si profesionala, prin dobandirea de noi cunonstinte, aptitudini, abilitati si competente a cel putin 602 angajati cu CIM, din regiunea Bucuresti-Ilfov, sustinand si facilitand participarea acestora la actiuni, masuri, instrumente, activitati si programe integrate, profesionale si personalizate de consiliere profesionala si de formare profesionala continua, coreland astfel activitatea acestora cu dezvoltarea carierei si cu noile competente aparute pe piata muncii, in scopul finalizarii formarii cu cerificat a minim 483 de persoane.</t>
  </si>
  <si>
    <t>ACCES la formare si cariera in Bucuresti-Ilfov</t>
  </si>
  <si>
    <t>ASOCIATIA DE DEZVOLTARE INTERCOMUNITARA ZONA METROPOLITANA</t>
  </si>
  <si>
    <t>ASOCIATIA "ROMANIA PRINDE RADACINI"</t>
  </si>
  <si>
    <t xml:space="preserve">OBIECTIVUL GENERAL al proiectului: Intr-un orizont de timp de 30 luni, cresterea ratei de participare la FPC in randul a 602 angajati din intreprinderi publice si private din regiunea mai dezvoltata Bucuresti-Ilfov. </t>
  </si>
  <si>
    <t>INOFORM - Formare pentru inovare</t>
  </si>
  <si>
    <t>WARD ASHBY STUDIO SRL</t>
  </si>
  <si>
    <t xml:space="preserve">Dezvoltarea competentelor pentru 616 angajati, cu varsta intre 18 si 65 ani, prin participarea la programe de formare adaptate la evolutiile pietei si care sa faciliteze accesul sau pastrarea locurilor de munca, din regiunea mai dezvoltata Bucuresti-Ilfov. </t>
  </si>
  <si>
    <t>contract semnat</t>
  </si>
  <si>
    <t>Raportare cut-off date 30 septembrie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</si>
</sst>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i/>
      <sz val="10"/>
      <name val="Calibri"/>
      <family val="2"/>
      <scheme val="minor"/>
    </font>
    <font>
      <sz val="10"/>
      <name val="Calibri"/>
      <family val="2"/>
      <scheme val="minor"/>
    </font>
    <font>
      <sz val="11"/>
      <color indexed="8"/>
      <name val="Calibri"/>
      <family val="2"/>
      <scheme val="minor"/>
    </font>
    <font>
      <b/>
      <sz val="10"/>
      <name val="Calibri"/>
      <family val="2"/>
      <scheme val="minor"/>
    </font>
    <font>
      <b/>
      <sz val="18"/>
      <name val="Calibri"/>
      <family val="2"/>
      <scheme val="minor"/>
    </font>
    <font>
      <sz val="11"/>
      <name val="Calibri"/>
      <family val="2"/>
      <scheme val="minor"/>
    </font>
    <font>
      <sz val="10"/>
      <color theme="0"/>
      <name val="Calibri"/>
      <family val="2"/>
      <scheme val="minor"/>
    </font>
    <font>
      <sz val="11"/>
      <color theme="0"/>
      <name val="Calibri"/>
      <family val="2"/>
      <scheme val="minor"/>
    </font>
    <font>
      <sz val="10"/>
      <color rgb="FF000000"/>
      <name val="Helvetica"/>
    </font>
  </fonts>
  <fills count="3">
    <fill>
      <patternFill patternType="none"/>
    </fill>
    <fill>
      <patternFill patternType="gray125"/>
    </fill>
    <fill>
      <patternFill patternType="solid">
        <fgColor rgb="FFA3E0FF"/>
        <bgColor indexed="64"/>
      </patternFill>
    </fill>
  </fills>
  <borders count="25">
    <border>
      <left/>
      <right/>
      <top/>
      <bottom/>
      <diagonal/>
    </border>
    <border>
      <left style="thin">
        <color indexed="64"/>
      </left>
      <right style="thin">
        <color indexed="64"/>
      </right>
      <top/>
      <bottom/>
      <diagonal/>
    </border>
    <border>
      <left style="thin">
        <color indexed="64"/>
      </left>
      <right style="thin">
        <color indexed="64"/>
      </right>
      <top/>
      <bottom style="double">
        <color rgb="FF0000FF"/>
      </bottom>
      <diagonal/>
    </border>
    <border>
      <left/>
      <right/>
      <top style="double">
        <color rgb="FF0000FF"/>
      </top>
      <bottom style="double">
        <color rgb="FF0000F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rgb="FF0000F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rgb="FF0000FF"/>
      </bottom>
      <diagonal/>
    </border>
    <border>
      <left style="thin">
        <color indexed="64"/>
      </left>
      <right style="double">
        <color indexed="64"/>
      </right>
      <top/>
      <bottom style="double">
        <color rgb="FF0000FF"/>
      </bottom>
      <diagonal/>
    </border>
    <border>
      <left style="double">
        <color indexed="64"/>
      </left>
      <right/>
      <top style="double">
        <color rgb="FF0000FF"/>
      </top>
      <bottom style="double">
        <color rgb="FF0000FF"/>
      </bottom>
      <diagonal/>
    </border>
    <border>
      <left style="double">
        <color indexed="64"/>
      </left>
      <right/>
      <top/>
      <bottom/>
      <diagonal/>
    </border>
    <border>
      <left/>
      <right style="double">
        <color indexed="64"/>
      </right>
      <top style="double">
        <color rgb="FF0000FF"/>
      </top>
      <bottom style="double">
        <color rgb="FF0000FF"/>
      </bottom>
      <diagonal/>
    </border>
    <border>
      <left/>
      <right style="double">
        <color indexed="64"/>
      </right>
      <top/>
      <bottom/>
      <diagonal/>
    </border>
  </borders>
  <cellStyleXfs count="2">
    <xf numFmtId="0" fontId="0" fillId="0" borderId="0"/>
    <xf numFmtId="0" fontId="3" fillId="0" borderId="0"/>
  </cellStyleXfs>
  <cellXfs count="103">
    <xf numFmtId="0" fontId="0" fillId="0" borderId="0" xfId="0"/>
    <xf numFmtId="0" fontId="2" fillId="0" borderId="0" xfId="0" applyFont="1" applyAlignment="1">
      <alignment vertical="center"/>
    </xf>
    <xf numFmtId="0" fontId="2" fillId="0" borderId="22" xfId="0" applyFont="1" applyBorder="1" applyAlignment="1">
      <alignment vertical="center" wrapText="1"/>
    </xf>
    <xf numFmtId="0" fontId="2" fillId="0" borderId="0" xfId="0" applyFont="1" applyAlignment="1">
      <alignment horizontal="center" vertical="center"/>
    </xf>
    <xf numFmtId="4" fontId="2" fillId="2" borderId="5" xfId="0" applyNumberFormat="1" applyFont="1" applyFill="1" applyBorder="1" applyAlignment="1">
      <alignment horizontal="right" vertical="center" wrapText="1"/>
    </xf>
    <xf numFmtId="1" fontId="1" fillId="2" borderId="21" xfId="0" applyNumberFormat="1" applyFont="1" applyFill="1" applyBorder="1" applyAlignment="1">
      <alignment horizontal="center" vertical="top" wrapText="1"/>
    </xf>
    <xf numFmtId="1" fontId="1" fillId="2" borderId="3" xfId="0" applyNumberFormat="1" applyFont="1" applyFill="1" applyBorder="1" applyAlignment="1">
      <alignment horizontal="center" vertical="top"/>
    </xf>
    <xf numFmtId="1" fontId="1" fillId="2" borderId="3" xfId="0" applyNumberFormat="1" applyFont="1" applyFill="1" applyBorder="1" applyAlignment="1">
      <alignment horizontal="right" vertical="top"/>
    </xf>
    <xf numFmtId="1" fontId="4" fillId="2" borderId="9" xfId="0" applyNumberFormat="1" applyFont="1" applyFill="1" applyBorder="1" applyAlignment="1">
      <alignment vertical="center"/>
    </xf>
    <xf numFmtId="1" fontId="1" fillId="2" borderId="23" xfId="0" applyNumberFormat="1" applyFont="1" applyFill="1" applyBorder="1" applyAlignment="1">
      <alignment horizontal="center" vertical="top"/>
    </xf>
    <xf numFmtId="0" fontId="4" fillId="0" borderId="0" xfId="0" applyFont="1" applyAlignment="1">
      <alignment horizontal="center"/>
    </xf>
    <xf numFmtId="0" fontId="4" fillId="0" borderId="0" xfId="0" applyFont="1" applyAlignment="1">
      <alignment wrapText="1"/>
    </xf>
    <xf numFmtId="0" fontId="5" fillId="0" borderId="0" xfId="0" applyFont="1"/>
    <xf numFmtId="0" fontId="4" fillId="0" borderId="0" xfId="0" applyFont="1"/>
    <xf numFmtId="0" fontId="4" fillId="0" borderId="0" xfId="0" applyFont="1" applyAlignment="1">
      <alignment horizontal="left"/>
    </xf>
    <xf numFmtId="14" fontId="4" fillId="0" borderId="0" xfId="0" applyNumberFormat="1" applyFont="1" applyAlignment="1">
      <alignment horizontal="center"/>
    </xf>
    <xf numFmtId="10" fontId="4" fillId="0" borderId="0" xfId="0" applyNumberFormat="1" applyFont="1"/>
    <xf numFmtId="4" fontId="4" fillId="0" borderId="0" xfId="0" applyNumberFormat="1" applyFont="1"/>
    <xf numFmtId="0" fontId="4" fillId="0" borderId="0" xfId="0" applyFont="1" applyAlignment="1">
      <alignment horizontal="right"/>
    </xf>
    <xf numFmtId="0" fontId="5" fillId="0" borderId="0" xfId="0" quotePrefix="1" applyFont="1" applyAlignment="1">
      <alignment horizontal="left"/>
    </xf>
    <xf numFmtId="0" fontId="2" fillId="0" borderId="0" xfId="0" applyFont="1" applyAlignment="1">
      <alignment horizontal="center"/>
    </xf>
    <xf numFmtId="0" fontId="2" fillId="0" borderId="0" xfId="0" applyFont="1" applyAlignment="1">
      <alignment wrapText="1"/>
    </xf>
    <xf numFmtId="0" fontId="2" fillId="0" borderId="0" xfId="0" applyFont="1"/>
    <xf numFmtId="0" fontId="2" fillId="0" borderId="0" xfId="0" applyFont="1" applyAlignment="1">
      <alignment horizontal="left"/>
    </xf>
    <xf numFmtId="14" fontId="2" fillId="0" borderId="0" xfId="0" applyNumberFormat="1" applyFont="1" applyAlignment="1">
      <alignment horizontal="center"/>
    </xf>
    <xf numFmtId="10" fontId="2" fillId="0" borderId="0" xfId="0" applyNumberFormat="1" applyFont="1"/>
    <xf numFmtId="4" fontId="2" fillId="0" borderId="0" xfId="0" applyNumberFormat="1" applyFont="1"/>
    <xf numFmtId="0" fontId="2" fillId="0" borderId="0" xfId="0" applyFont="1" applyAlignment="1">
      <alignment horizontal="right"/>
    </xf>
    <xf numFmtId="0" fontId="4" fillId="2" borderId="9" xfId="0" applyFont="1" applyFill="1" applyBorder="1" applyAlignment="1">
      <alignment horizontal="center" vertical="center"/>
    </xf>
    <xf numFmtId="0" fontId="4" fillId="2" borderId="8" xfId="0" applyFont="1" applyFill="1" applyBorder="1" applyAlignment="1">
      <alignment vertical="center" wrapText="1"/>
    </xf>
    <xf numFmtId="0" fontId="4" fillId="2" borderId="9" xfId="0" applyFont="1" applyFill="1" applyBorder="1" applyAlignment="1">
      <alignment vertical="center"/>
    </xf>
    <xf numFmtId="0" fontId="4" fillId="2" borderId="9" xfId="0" applyFont="1" applyFill="1" applyBorder="1" applyAlignment="1">
      <alignment horizontal="left" vertical="center"/>
    </xf>
    <xf numFmtId="14" fontId="4" fillId="2" borderId="9" xfId="0" applyNumberFormat="1" applyFont="1" applyFill="1" applyBorder="1" applyAlignment="1">
      <alignment horizontal="center" vertical="center"/>
    </xf>
    <xf numFmtId="10" fontId="4" fillId="2" borderId="9" xfId="0" applyNumberFormat="1" applyFont="1" applyFill="1" applyBorder="1" applyAlignment="1">
      <alignment vertical="center"/>
    </xf>
    <xf numFmtId="4" fontId="4" fillId="2" borderId="9" xfId="0" applyNumberFormat="1" applyFont="1" applyFill="1" applyBorder="1" applyAlignment="1">
      <alignment vertical="center"/>
    </xf>
    <xf numFmtId="0" fontId="4" fillId="2" borderId="9" xfId="0" applyFont="1" applyFill="1" applyBorder="1" applyAlignment="1">
      <alignment horizontal="right" vertical="center"/>
    </xf>
    <xf numFmtId="4" fontId="4" fillId="2" borderId="10" xfId="0" applyNumberFormat="1" applyFont="1" applyFill="1" applyBorder="1" applyAlignment="1">
      <alignment vertical="center"/>
    </xf>
    <xf numFmtId="0" fontId="4" fillId="0" borderId="0" xfId="0" applyFont="1" applyAlignment="1">
      <alignment vertical="center"/>
    </xf>
    <xf numFmtId="0" fontId="6"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xf numFmtId="0" fontId="7" fillId="0" borderId="0" xfId="0" applyFont="1" applyAlignment="1">
      <alignment horizontal="left"/>
    </xf>
    <xf numFmtId="14" fontId="7" fillId="0" borderId="0" xfId="0" applyNumberFormat="1" applyFont="1" applyAlignment="1">
      <alignment horizontal="center"/>
    </xf>
    <xf numFmtId="10" fontId="7" fillId="0" borderId="0" xfId="0" applyNumberFormat="1" applyFont="1"/>
    <xf numFmtId="4" fontId="7" fillId="0" borderId="0" xfId="0" applyNumberFormat="1" applyFont="1"/>
    <xf numFmtId="0" fontId="7" fillId="0" borderId="0" xfId="0" applyFont="1" applyAlignment="1">
      <alignment horizontal="right"/>
    </xf>
    <xf numFmtId="0" fontId="8" fillId="0" borderId="0" xfId="0" applyFont="1"/>
    <xf numFmtId="4" fontId="2" fillId="0" borderId="0" xfId="0" applyNumberFormat="1" applyFont="1" applyAlignment="1">
      <alignment vertical="center"/>
    </xf>
    <xf numFmtId="0" fontId="9" fillId="0" borderId="0" xfId="0" applyFont="1" applyAlignment="1">
      <alignment horizontal="right" wrapText="1"/>
    </xf>
    <xf numFmtId="0" fontId="2" fillId="0" borderId="0" xfId="0" applyFont="1" applyAlignment="1">
      <alignment horizontal="left" vertical="center"/>
    </xf>
    <xf numFmtId="14" fontId="2" fillId="0" borderId="0" xfId="0" applyNumberFormat="1" applyFont="1" applyAlignment="1">
      <alignment horizontal="center" vertical="center"/>
    </xf>
    <xf numFmtId="10" fontId="2" fillId="0" borderId="0" xfId="0" applyNumberFormat="1"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4" fontId="2" fillId="0" borderId="24" xfId="0" applyNumberFormat="1" applyFont="1" applyBorder="1" applyAlignment="1">
      <alignment vertical="center"/>
    </xf>
    <xf numFmtId="14" fontId="2" fillId="2" borderId="12"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10" fontId="2" fillId="2" borderId="12" xfId="0" applyNumberFormat="1" applyFont="1" applyFill="1" applyBorder="1" applyAlignment="1">
      <alignment horizontal="left" vertical="center" wrapText="1"/>
    </xf>
    <xf numFmtId="10" fontId="2" fillId="2" borderId="1" xfId="0" applyNumberFormat="1"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left" vertical="center" wrapText="1"/>
    </xf>
    <xf numFmtId="1" fontId="2" fillId="2" borderId="12"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4" fontId="2" fillId="2" borderId="15" xfId="0" applyNumberFormat="1" applyFont="1" applyFill="1" applyBorder="1" applyAlignment="1">
      <alignment horizontal="center" vertical="center" wrapText="1"/>
    </xf>
    <xf numFmtId="4" fontId="2" fillId="2" borderId="1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4" fontId="2" fillId="2" borderId="7" xfId="0" applyNumberFormat="1" applyFont="1" applyFill="1" applyBorder="1" applyAlignment="1">
      <alignment horizontal="left" vertical="center" wrapText="1"/>
    </xf>
    <xf numFmtId="4" fontId="2" fillId="2" borderId="2" xfId="0" applyNumberFormat="1" applyFont="1" applyFill="1" applyBorder="1" applyAlignment="1">
      <alignment horizontal="left" vertical="center" wrapText="1"/>
    </xf>
    <xf numFmtId="4" fontId="2" fillId="2" borderId="7" xfId="0" applyNumberFormat="1" applyFont="1" applyFill="1" applyBorder="1" applyAlignment="1">
      <alignment horizontal="right" vertical="center" wrapText="1"/>
    </xf>
    <xf numFmtId="4" fontId="2" fillId="2" borderId="2" xfId="0" applyNumberFormat="1" applyFont="1" applyFill="1" applyBorder="1" applyAlignment="1">
      <alignment horizontal="right" vertical="center" wrapText="1"/>
    </xf>
    <xf numFmtId="4" fontId="2" fillId="2" borderId="18" xfId="0" applyNumberFormat="1" applyFont="1" applyFill="1" applyBorder="1" applyAlignment="1">
      <alignment horizontal="right" vertical="center" wrapText="1"/>
    </xf>
    <xf numFmtId="4" fontId="2" fillId="2" borderId="20" xfId="0" applyNumberFormat="1" applyFont="1" applyFill="1" applyBorder="1" applyAlignment="1">
      <alignment horizontal="right" vertical="center" wrapText="1"/>
    </xf>
    <xf numFmtId="4" fontId="2" fillId="2" borderId="12"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3" fontId="2" fillId="2" borderId="12"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3" fontId="2" fillId="2" borderId="2" xfId="0" applyNumberFormat="1" applyFont="1" applyFill="1" applyBorder="1" applyAlignment="1">
      <alignment horizontal="right" vertical="center" wrapText="1"/>
    </xf>
    <xf numFmtId="3" fontId="2" fillId="2" borderId="1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4" fontId="2" fillId="2" borderId="16" xfId="0" applyNumberFormat="1" applyFont="1" applyFill="1" applyBorder="1" applyAlignment="1">
      <alignment horizontal="center" vertical="center" wrapText="1"/>
    </xf>
  </cellXfs>
  <cellStyles count="2">
    <cellStyle name="Normal" xfId="0" builtinId="0"/>
    <cellStyle name="Normal 2" xfId="1" xr:uid="{766A8F77-DEDA-4D7F-8A2C-CB6E50CAB77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3E0FF"/>
      <color rgb="FF66CCFF"/>
      <color rgb="FFCCFFFF"/>
      <color rgb="FFABE3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XDP388"/>
  <sheetViews>
    <sheetView tabSelected="1" topLeftCell="B1" zoomScale="80" zoomScaleNormal="80" workbookViewId="0">
      <pane ySplit="7" topLeftCell="A8" activePane="bottomLeft" state="frozen"/>
      <selection pane="bottomLeft" activeCell="H71" sqref="H71"/>
    </sheetView>
  </sheetViews>
  <sheetFormatPr defaultRowHeight="13.55" x14ac:dyDescent="0.25"/>
  <cols>
    <col min="1" max="1" width="0" style="20" hidden="1" customWidth="1"/>
    <col min="2" max="2" width="13.42578125" style="21" customWidth="1"/>
    <col min="3" max="3" width="9.140625" style="20"/>
    <col min="4" max="5" width="14" style="22" customWidth="1"/>
    <col min="6" max="7" width="9.140625" style="20"/>
    <col min="8" max="8" width="31.5703125" style="22" customWidth="1"/>
    <col min="9" max="9" width="9.85546875" style="22" customWidth="1"/>
    <col min="10" max="10" width="26.42578125" style="22" customWidth="1"/>
    <col min="11" max="11" width="9.140625" style="23" customWidth="1"/>
    <col min="12" max="12" width="43.42578125" style="20" customWidth="1"/>
    <col min="13" max="13" width="13.7109375" style="24" customWidth="1"/>
    <col min="14" max="14" width="14.7109375" style="24" customWidth="1"/>
    <col min="15" max="15" width="11.42578125" style="25" customWidth="1"/>
    <col min="16" max="16" width="12" style="23" customWidth="1"/>
    <col min="17" max="17" width="12.7109375" style="22" customWidth="1"/>
    <col min="18" max="18" width="10.5703125" style="20" customWidth="1"/>
    <col min="19" max="19" width="17.5703125" style="26" customWidth="1"/>
    <col min="20" max="20" width="16.5703125" style="26" customWidth="1"/>
    <col min="21" max="21" width="20.42578125" style="26" customWidth="1"/>
    <col min="22" max="22" width="16.42578125" style="26" customWidth="1"/>
    <col min="23" max="23" width="17.42578125" style="26" customWidth="1"/>
    <col min="24" max="24" width="17.85546875" style="27" customWidth="1"/>
    <col min="25" max="25" width="19" style="22" customWidth="1"/>
    <col min="26" max="26" width="18.28515625" style="26" customWidth="1"/>
    <col min="27" max="27" width="18.85546875" style="26" customWidth="1"/>
    <col min="28" max="28" width="9.140625" style="22"/>
    <col min="29" max="29" width="12.42578125" style="22" customWidth="1"/>
    <col min="30" max="16384" width="9.140625" style="22"/>
  </cols>
  <sheetData>
    <row r="1" spans="1:30 16344:16344" s="13" customFormat="1" ht="23.55" x14ac:dyDescent="0.4">
      <c r="A1" s="10"/>
      <c r="B1" s="11"/>
      <c r="C1" s="10"/>
      <c r="D1" s="10"/>
      <c r="E1" s="10"/>
      <c r="F1" s="10"/>
      <c r="G1" s="10"/>
      <c r="H1" s="12" t="s">
        <v>54</v>
      </c>
      <c r="K1" s="14"/>
      <c r="L1" s="10"/>
      <c r="M1" s="15"/>
      <c r="N1" s="15"/>
      <c r="O1" s="16"/>
      <c r="P1" s="14"/>
      <c r="R1" s="10"/>
      <c r="S1" s="17"/>
      <c r="T1" s="17"/>
      <c r="U1" s="17"/>
      <c r="V1" s="17"/>
      <c r="W1" s="17"/>
      <c r="X1" s="18"/>
      <c r="Z1" s="17"/>
      <c r="AA1" s="17"/>
    </row>
    <row r="2" spans="1:30 16344:16344" s="13" customFormat="1" ht="23.55" x14ac:dyDescent="0.4">
      <c r="A2" s="10"/>
      <c r="B2" s="11"/>
      <c r="C2" s="10"/>
      <c r="F2" s="10"/>
      <c r="G2" s="10"/>
      <c r="H2" s="19" t="s">
        <v>239</v>
      </c>
      <c r="K2" s="14"/>
      <c r="L2" s="10"/>
      <c r="M2" s="15"/>
      <c r="N2" s="15"/>
      <c r="O2" s="16"/>
      <c r="P2" s="14"/>
      <c r="R2" s="10"/>
      <c r="S2" s="17"/>
      <c r="T2" s="17"/>
      <c r="U2" s="17"/>
      <c r="V2" s="17"/>
      <c r="W2" s="17"/>
      <c r="X2" s="18"/>
      <c r="Z2" s="17"/>
      <c r="AA2" s="17"/>
    </row>
    <row r="3" spans="1:30 16344:16344" ht="16.600000000000001" customHeight="1" thickBot="1" x14ac:dyDescent="0.3"/>
    <row r="4" spans="1:30 16344:16344" s="13" customFormat="1" ht="36" customHeight="1" thickTop="1" x14ac:dyDescent="0.25">
      <c r="A4" s="68" t="s">
        <v>3</v>
      </c>
      <c r="B4" s="71" t="s">
        <v>0</v>
      </c>
      <c r="C4" s="68" t="s">
        <v>1</v>
      </c>
      <c r="D4" s="59" t="s">
        <v>22</v>
      </c>
      <c r="E4" s="59" t="s">
        <v>58</v>
      </c>
      <c r="F4" s="74" t="s">
        <v>2</v>
      </c>
      <c r="G4" s="68" t="s">
        <v>3</v>
      </c>
      <c r="H4" s="59" t="s">
        <v>4</v>
      </c>
      <c r="I4" s="59" t="s">
        <v>33</v>
      </c>
      <c r="J4" s="59" t="s">
        <v>19</v>
      </c>
      <c r="K4" s="59" t="s">
        <v>20</v>
      </c>
      <c r="L4" s="62" t="s">
        <v>57</v>
      </c>
      <c r="M4" s="56" t="s">
        <v>140</v>
      </c>
      <c r="N4" s="56" t="s">
        <v>139</v>
      </c>
      <c r="O4" s="65" t="s">
        <v>5</v>
      </c>
      <c r="P4" s="59" t="s">
        <v>40</v>
      </c>
      <c r="Q4" s="77" t="s">
        <v>6</v>
      </c>
      <c r="R4" s="59" t="s">
        <v>56</v>
      </c>
      <c r="S4" s="80" t="s">
        <v>7</v>
      </c>
      <c r="T4" s="81"/>
      <c r="U4" s="82"/>
      <c r="V4" s="83" t="s">
        <v>8</v>
      </c>
      <c r="W4" s="94" t="s">
        <v>9</v>
      </c>
      <c r="X4" s="96" t="s">
        <v>10</v>
      </c>
      <c r="Y4" s="99" t="s">
        <v>11</v>
      </c>
      <c r="Z4" s="80" t="s">
        <v>12</v>
      </c>
      <c r="AA4" s="102"/>
    </row>
    <row r="5" spans="1:30 16344:16344" s="13" customFormat="1" ht="21.05" customHeight="1" x14ac:dyDescent="0.25">
      <c r="A5" s="69"/>
      <c r="B5" s="72"/>
      <c r="C5" s="69"/>
      <c r="D5" s="60"/>
      <c r="E5" s="60"/>
      <c r="F5" s="75"/>
      <c r="G5" s="69"/>
      <c r="H5" s="60"/>
      <c r="I5" s="60"/>
      <c r="J5" s="60"/>
      <c r="K5" s="60"/>
      <c r="L5" s="63"/>
      <c r="M5" s="57"/>
      <c r="N5" s="57"/>
      <c r="O5" s="66"/>
      <c r="P5" s="60"/>
      <c r="Q5" s="78"/>
      <c r="R5" s="60"/>
      <c r="S5" s="86" t="s">
        <v>13</v>
      </c>
      <c r="T5" s="87"/>
      <c r="U5" s="88" t="s">
        <v>14</v>
      </c>
      <c r="V5" s="84"/>
      <c r="W5" s="95"/>
      <c r="X5" s="97"/>
      <c r="Y5" s="100"/>
      <c r="Z5" s="90" t="s">
        <v>15</v>
      </c>
      <c r="AA5" s="92" t="s">
        <v>16</v>
      </c>
    </row>
    <row r="6" spans="1:30 16344:16344" ht="38.35" customHeight="1" thickBot="1" x14ac:dyDescent="0.3">
      <c r="A6" s="70"/>
      <c r="B6" s="73"/>
      <c r="C6" s="70"/>
      <c r="D6" s="61"/>
      <c r="E6" s="61"/>
      <c r="F6" s="76"/>
      <c r="G6" s="70"/>
      <c r="H6" s="61"/>
      <c r="I6" s="61"/>
      <c r="J6" s="61"/>
      <c r="K6" s="61"/>
      <c r="L6" s="64"/>
      <c r="M6" s="58"/>
      <c r="N6" s="58"/>
      <c r="O6" s="67"/>
      <c r="P6" s="61"/>
      <c r="Q6" s="79"/>
      <c r="R6" s="61"/>
      <c r="S6" s="4" t="s">
        <v>53</v>
      </c>
      <c r="T6" s="4" t="s">
        <v>17</v>
      </c>
      <c r="U6" s="89"/>
      <c r="V6" s="85"/>
      <c r="W6" s="89"/>
      <c r="X6" s="98"/>
      <c r="Y6" s="101"/>
      <c r="Z6" s="91"/>
      <c r="AA6" s="93"/>
      <c r="XDP6" s="13"/>
    </row>
    <row r="7" spans="1:30 16344:16344" s="13" customFormat="1" ht="18.75" customHeight="1" thickTop="1" thickBot="1" x14ac:dyDescent="0.3">
      <c r="A7" s="6">
        <v>5</v>
      </c>
      <c r="B7" s="5">
        <v>0</v>
      </c>
      <c r="C7" s="6">
        <v>1</v>
      </c>
      <c r="D7" s="6">
        <v>2</v>
      </c>
      <c r="E7" s="5">
        <v>3</v>
      </c>
      <c r="F7" s="6">
        <v>4</v>
      </c>
      <c r="G7" s="6">
        <v>5</v>
      </c>
      <c r="H7" s="5">
        <v>6</v>
      </c>
      <c r="I7" s="6">
        <v>7</v>
      </c>
      <c r="J7" s="6">
        <v>8</v>
      </c>
      <c r="K7" s="5">
        <v>9</v>
      </c>
      <c r="L7" s="6">
        <v>10</v>
      </c>
      <c r="M7" s="6">
        <v>11</v>
      </c>
      <c r="N7" s="5">
        <v>12</v>
      </c>
      <c r="O7" s="6">
        <v>13</v>
      </c>
      <c r="P7" s="6">
        <v>14</v>
      </c>
      <c r="Q7" s="5">
        <v>15</v>
      </c>
      <c r="R7" s="6">
        <v>16</v>
      </c>
      <c r="S7" s="6">
        <v>17</v>
      </c>
      <c r="T7" s="5">
        <v>18</v>
      </c>
      <c r="U7" s="6">
        <v>19</v>
      </c>
      <c r="V7" s="8">
        <v>20</v>
      </c>
      <c r="W7" s="5">
        <v>21</v>
      </c>
      <c r="X7" s="7">
        <v>22</v>
      </c>
      <c r="Y7" s="6">
        <v>23</v>
      </c>
      <c r="Z7" s="5">
        <v>24</v>
      </c>
      <c r="AA7" s="9">
        <v>25</v>
      </c>
      <c r="XDP7" s="22"/>
    </row>
    <row r="8" spans="1:30 16344:16344" s="1" customFormat="1" ht="18.75" customHeight="1" thickTop="1" x14ac:dyDescent="0.25">
      <c r="A8" s="3">
        <v>309451</v>
      </c>
      <c r="B8" s="2" t="s">
        <v>38</v>
      </c>
      <c r="C8" s="3">
        <v>1</v>
      </c>
      <c r="D8" s="1" t="s">
        <v>21</v>
      </c>
      <c r="E8" s="1" t="s">
        <v>59</v>
      </c>
      <c r="F8" s="3">
        <v>57</v>
      </c>
      <c r="G8" s="3">
        <v>309451</v>
      </c>
      <c r="H8" s="1" t="s">
        <v>23</v>
      </c>
      <c r="I8" s="1">
        <v>5541651</v>
      </c>
      <c r="J8" s="1" t="s">
        <v>28</v>
      </c>
      <c r="K8" s="50" t="s">
        <v>34</v>
      </c>
      <c r="L8" s="50" t="s">
        <v>60</v>
      </c>
      <c r="M8" s="51">
        <v>45323</v>
      </c>
      <c r="N8" s="51">
        <v>47149</v>
      </c>
      <c r="O8" s="52">
        <f t="shared" ref="O8:O53" si="0">S8/(S8+T8+U8)</f>
        <v>0.7640449438202247</v>
      </c>
      <c r="P8" s="50" t="s">
        <v>41</v>
      </c>
      <c r="Q8" s="1" t="s">
        <v>42</v>
      </c>
      <c r="R8" s="3">
        <v>139</v>
      </c>
      <c r="S8" s="48">
        <v>28434614.173483144</v>
      </c>
      <c r="T8" s="48">
        <v>8781277.9065168537</v>
      </c>
      <c r="U8" s="48">
        <v>0</v>
      </c>
      <c r="V8" s="48">
        <v>0</v>
      </c>
      <c r="W8" s="48">
        <v>37215892.079999998</v>
      </c>
      <c r="X8" s="53" t="s">
        <v>37</v>
      </c>
      <c r="Y8" s="54" t="s">
        <v>138</v>
      </c>
      <c r="Z8" s="48">
        <v>4848658.66</v>
      </c>
      <c r="AA8" s="55">
        <v>385615.17</v>
      </c>
      <c r="AD8" s="48"/>
      <c r="XDP8" s="13"/>
    </row>
    <row r="9" spans="1:30 16344:16344" s="1" customFormat="1" ht="18.75" customHeight="1" x14ac:dyDescent="0.25">
      <c r="A9" s="3">
        <v>302344</v>
      </c>
      <c r="B9" s="2" t="s">
        <v>38</v>
      </c>
      <c r="C9" s="3">
        <v>2</v>
      </c>
      <c r="D9" s="1" t="s">
        <v>21</v>
      </c>
      <c r="E9" s="1" t="s">
        <v>59</v>
      </c>
      <c r="F9" s="3">
        <v>57</v>
      </c>
      <c r="G9" s="3">
        <v>302344</v>
      </c>
      <c r="H9" s="1" t="s">
        <v>24</v>
      </c>
      <c r="I9" s="1">
        <v>7137227</v>
      </c>
      <c r="J9" s="1" t="s">
        <v>29</v>
      </c>
      <c r="K9" s="50" t="s">
        <v>34</v>
      </c>
      <c r="L9" s="50" t="s">
        <v>61</v>
      </c>
      <c r="M9" s="51">
        <v>45323</v>
      </c>
      <c r="N9" s="51">
        <v>46783</v>
      </c>
      <c r="O9" s="52">
        <f t="shared" si="0"/>
        <v>0.7640449438202247</v>
      </c>
      <c r="P9" s="50" t="s">
        <v>41</v>
      </c>
      <c r="Q9" s="1" t="s">
        <v>42</v>
      </c>
      <c r="R9" s="3">
        <v>139</v>
      </c>
      <c r="S9" s="48">
        <v>28383944.141573034</v>
      </c>
      <c r="T9" s="48">
        <v>8765629.8084269669</v>
      </c>
      <c r="U9" s="48">
        <v>0</v>
      </c>
      <c r="V9" s="48">
        <v>0</v>
      </c>
      <c r="W9" s="48">
        <v>37149573.950000003</v>
      </c>
      <c r="X9" s="53" t="s">
        <v>37</v>
      </c>
      <c r="Y9" s="1" t="s">
        <v>137</v>
      </c>
      <c r="Z9" s="48">
        <v>4984942.1400000006</v>
      </c>
      <c r="AA9" s="55">
        <v>392201.17</v>
      </c>
      <c r="AD9" s="48"/>
    </row>
    <row r="10" spans="1:30 16344:16344" s="1" customFormat="1" ht="18.75" customHeight="1" x14ac:dyDescent="0.25">
      <c r="A10" s="3">
        <v>311262</v>
      </c>
      <c r="B10" s="2" t="s">
        <v>38</v>
      </c>
      <c r="C10" s="3">
        <v>3</v>
      </c>
      <c r="D10" s="1" t="s">
        <v>21</v>
      </c>
      <c r="E10" s="1" t="s">
        <v>59</v>
      </c>
      <c r="F10" s="3">
        <v>57</v>
      </c>
      <c r="G10" s="3">
        <v>311262</v>
      </c>
      <c r="H10" s="1" t="s">
        <v>25</v>
      </c>
      <c r="I10" s="1">
        <v>6273956</v>
      </c>
      <c r="J10" s="1" t="s">
        <v>30</v>
      </c>
      <c r="K10" s="50" t="s">
        <v>35</v>
      </c>
      <c r="L10" s="50" t="s">
        <v>62</v>
      </c>
      <c r="M10" s="51">
        <v>45323</v>
      </c>
      <c r="N10" s="51">
        <v>47149</v>
      </c>
      <c r="O10" s="52">
        <f t="shared" si="0"/>
        <v>0.7640449438202247</v>
      </c>
      <c r="P10" s="50" t="s">
        <v>41</v>
      </c>
      <c r="Q10" s="1" t="s">
        <v>42</v>
      </c>
      <c r="R10" s="3">
        <v>139</v>
      </c>
      <c r="S10" s="48">
        <v>28442886.426966291</v>
      </c>
      <c r="T10" s="48">
        <v>8783832.5730337091</v>
      </c>
      <c r="U10" s="48">
        <v>0</v>
      </c>
      <c r="V10" s="48">
        <v>0</v>
      </c>
      <c r="W10" s="48">
        <v>37226719</v>
      </c>
      <c r="X10" s="53" t="s">
        <v>37</v>
      </c>
      <c r="Y10" s="1" t="s">
        <v>137</v>
      </c>
      <c r="Z10" s="48">
        <v>4562055.79</v>
      </c>
      <c r="AA10" s="55">
        <v>259221.49000000002</v>
      </c>
      <c r="AD10" s="48"/>
    </row>
    <row r="11" spans="1:30 16344:16344" s="1" customFormat="1" ht="18.75" customHeight="1" x14ac:dyDescent="0.25">
      <c r="A11" s="3">
        <v>312055</v>
      </c>
      <c r="B11" s="2" t="s">
        <v>38</v>
      </c>
      <c r="C11" s="3">
        <v>4</v>
      </c>
      <c r="D11" s="1" t="s">
        <v>21</v>
      </c>
      <c r="E11" s="1" t="s">
        <v>59</v>
      </c>
      <c r="F11" s="3">
        <v>57</v>
      </c>
      <c r="G11" s="3">
        <v>312055</v>
      </c>
      <c r="H11" s="1" t="s">
        <v>26</v>
      </c>
      <c r="I11" s="1">
        <v>4420392</v>
      </c>
      <c r="J11" s="1" t="s">
        <v>31</v>
      </c>
      <c r="K11" s="50" t="s">
        <v>36</v>
      </c>
      <c r="L11" s="50" t="s">
        <v>63</v>
      </c>
      <c r="M11" s="51">
        <v>45323</v>
      </c>
      <c r="N11" s="51">
        <v>47149</v>
      </c>
      <c r="O11" s="52">
        <f t="shared" si="0"/>
        <v>0.7640449438202247</v>
      </c>
      <c r="P11" s="50" t="s">
        <v>41</v>
      </c>
      <c r="Q11" s="1" t="s">
        <v>42</v>
      </c>
      <c r="R11" s="3">
        <v>139</v>
      </c>
      <c r="S11" s="48">
        <v>28437687.521348312</v>
      </c>
      <c r="T11" s="48">
        <v>8782227.0286516864</v>
      </c>
      <c r="U11" s="48">
        <v>0</v>
      </c>
      <c r="V11" s="48">
        <v>0</v>
      </c>
      <c r="W11" s="48">
        <v>37219914.549999997</v>
      </c>
      <c r="X11" s="53" t="s">
        <v>37</v>
      </c>
      <c r="Y11" s="1" t="s">
        <v>173</v>
      </c>
      <c r="Z11" s="48">
        <v>2996153.62</v>
      </c>
      <c r="AA11" s="55">
        <v>329449.38</v>
      </c>
      <c r="AD11" s="48"/>
    </row>
    <row r="12" spans="1:30 16344:16344" s="1" customFormat="1" ht="18.75" customHeight="1" x14ac:dyDescent="0.25">
      <c r="A12" s="3">
        <v>302141</v>
      </c>
      <c r="B12" s="2" t="s">
        <v>38</v>
      </c>
      <c r="C12" s="3">
        <v>5</v>
      </c>
      <c r="D12" s="1" t="s">
        <v>21</v>
      </c>
      <c r="E12" s="1" t="s">
        <v>59</v>
      </c>
      <c r="F12" s="3">
        <v>57</v>
      </c>
      <c r="G12" s="3">
        <v>302141</v>
      </c>
      <c r="H12" s="1" t="s">
        <v>27</v>
      </c>
      <c r="I12" s="1">
        <v>21998788</v>
      </c>
      <c r="J12" s="1" t="s">
        <v>32</v>
      </c>
      <c r="K12" s="50" t="s">
        <v>34</v>
      </c>
      <c r="L12" s="50" t="s">
        <v>64</v>
      </c>
      <c r="M12" s="51">
        <v>45323</v>
      </c>
      <c r="N12" s="51">
        <v>47149</v>
      </c>
      <c r="O12" s="52">
        <f t="shared" si="0"/>
        <v>0.7640449438202247</v>
      </c>
      <c r="P12" s="50" t="s">
        <v>41</v>
      </c>
      <c r="Q12" s="1" t="s">
        <v>42</v>
      </c>
      <c r="R12" s="3">
        <v>139</v>
      </c>
      <c r="S12" s="48">
        <v>28346991.046741571</v>
      </c>
      <c r="T12" s="48">
        <v>8754217.8232584279</v>
      </c>
      <c r="U12" s="48">
        <v>0</v>
      </c>
      <c r="V12" s="48">
        <v>0</v>
      </c>
      <c r="W12" s="48">
        <v>37101208.869999997</v>
      </c>
      <c r="X12" s="53" t="s">
        <v>37</v>
      </c>
      <c r="Y12" s="1" t="s">
        <v>141</v>
      </c>
      <c r="Z12" s="48">
        <v>2759315.45</v>
      </c>
      <c r="AA12" s="55">
        <v>208781.25999999998</v>
      </c>
      <c r="AD12" s="48"/>
    </row>
    <row r="13" spans="1:30 16344:16344" s="1" customFormat="1" ht="18.75" customHeight="1" x14ac:dyDescent="0.25">
      <c r="A13" s="3">
        <v>305756</v>
      </c>
      <c r="B13" s="2" t="s">
        <v>38</v>
      </c>
      <c r="C13" s="3">
        <v>6</v>
      </c>
      <c r="D13" s="1" t="s">
        <v>21</v>
      </c>
      <c r="E13" s="1" t="s">
        <v>59</v>
      </c>
      <c r="F13" s="3">
        <v>58</v>
      </c>
      <c r="G13" s="3">
        <v>305756</v>
      </c>
      <c r="H13" s="1" t="s">
        <v>43</v>
      </c>
      <c r="I13" s="1">
        <v>35226567</v>
      </c>
      <c r="J13" s="1" t="s">
        <v>44</v>
      </c>
      <c r="K13" s="50" t="s">
        <v>34</v>
      </c>
      <c r="L13" s="50" t="s">
        <v>67</v>
      </c>
      <c r="M13" s="51">
        <v>45352</v>
      </c>
      <c r="N13" s="51">
        <v>45777</v>
      </c>
      <c r="O13" s="52">
        <f t="shared" si="0"/>
        <v>0.7640449438202247</v>
      </c>
      <c r="P13" s="50" t="s">
        <v>41</v>
      </c>
      <c r="Q13" s="1" t="s">
        <v>42</v>
      </c>
      <c r="R13" s="3">
        <v>139</v>
      </c>
      <c r="S13" s="48">
        <v>1749387.4831460675</v>
      </c>
      <c r="T13" s="48">
        <v>540252.01685393264</v>
      </c>
      <c r="U13" s="48">
        <v>0</v>
      </c>
      <c r="V13" s="48">
        <v>0</v>
      </c>
      <c r="W13" s="48">
        <v>2289639.5</v>
      </c>
      <c r="X13" s="53" t="s">
        <v>37</v>
      </c>
      <c r="Z13" s="48">
        <v>569000.82000000007</v>
      </c>
      <c r="AA13" s="55">
        <v>105024.34</v>
      </c>
      <c r="AD13" s="48"/>
    </row>
    <row r="14" spans="1:30 16344:16344" s="1" customFormat="1" ht="18.75" customHeight="1" x14ac:dyDescent="0.25">
      <c r="A14" s="3">
        <v>306166</v>
      </c>
      <c r="B14" s="2" t="s">
        <v>38</v>
      </c>
      <c r="C14" s="3">
        <v>7</v>
      </c>
      <c r="D14" s="1" t="s">
        <v>21</v>
      </c>
      <c r="E14" s="1" t="s">
        <v>59</v>
      </c>
      <c r="F14" s="3">
        <v>58</v>
      </c>
      <c r="G14" s="3">
        <v>306166</v>
      </c>
      <c r="H14" s="1" t="s">
        <v>45</v>
      </c>
      <c r="I14" s="1">
        <v>36680730</v>
      </c>
      <c r="J14" s="1" t="s">
        <v>46</v>
      </c>
      <c r="K14" s="50" t="s">
        <v>47</v>
      </c>
      <c r="L14" s="50" t="s">
        <v>68</v>
      </c>
      <c r="M14" s="51">
        <v>45352</v>
      </c>
      <c r="N14" s="51">
        <v>45777</v>
      </c>
      <c r="O14" s="52">
        <f t="shared" si="0"/>
        <v>0.76404494151078706</v>
      </c>
      <c r="P14" s="50" t="s">
        <v>41</v>
      </c>
      <c r="Q14" s="1" t="s">
        <v>42</v>
      </c>
      <c r="R14" s="3">
        <v>139</v>
      </c>
      <c r="S14" s="48">
        <v>1895801.41</v>
      </c>
      <c r="T14" s="48">
        <v>516673.03</v>
      </c>
      <c r="U14" s="48">
        <v>68795.06</v>
      </c>
      <c r="V14" s="48">
        <v>0</v>
      </c>
      <c r="W14" s="48">
        <v>2481269.5</v>
      </c>
      <c r="X14" s="53" t="s">
        <v>37</v>
      </c>
      <c r="Z14" s="48">
        <v>617026.81999999995</v>
      </c>
      <c r="AA14" s="55">
        <v>122941.98000000001</v>
      </c>
      <c r="AD14" s="48"/>
    </row>
    <row r="15" spans="1:30 16344:16344" s="1" customFormat="1" ht="18.75" customHeight="1" x14ac:dyDescent="0.25">
      <c r="A15" s="3">
        <v>309745</v>
      </c>
      <c r="B15" s="2" t="s">
        <v>38</v>
      </c>
      <c r="C15" s="3">
        <v>8</v>
      </c>
      <c r="D15" s="1" t="s">
        <v>21</v>
      </c>
      <c r="E15" s="1" t="s">
        <v>59</v>
      </c>
      <c r="F15" s="3">
        <v>58</v>
      </c>
      <c r="G15" s="3">
        <v>309745</v>
      </c>
      <c r="H15" s="1" t="s">
        <v>48</v>
      </c>
      <c r="I15" s="1">
        <v>5916417</v>
      </c>
      <c r="J15" s="1" t="s">
        <v>49</v>
      </c>
      <c r="K15" s="50" t="s">
        <v>50</v>
      </c>
      <c r="L15" s="50" t="s">
        <v>65</v>
      </c>
      <c r="M15" s="51">
        <v>45352</v>
      </c>
      <c r="N15" s="51">
        <v>46081</v>
      </c>
      <c r="O15" s="52">
        <f t="shared" si="0"/>
        <v>0.7640449438202247</v>
      </c>
      <c r="P15" s="50" t="s">
        <v>55</v>
      </c>
      <c r="Q15" s="1" t="s">
        <v>42</v>
      </c>
      <c r="R15" s="3">
        <v>139</v>
      </c>
      <c r="S15" s="48">
        <v>1896144.1051685393</v>
      </c>
      <c r="T15" s="48">
        <v>449940.66269662924</v>
      </c>
      <c r="U15" s="48">
        <v>135633.25213483148</v>
      </c>
      <c r="V15" s="48">
        <v>0</v>
      </c>
      <c r="W15" s="48">
        <v>2481718.02</v>
      </c>
      <c r="X15" s="53" t="s">
        <v>37</v>
      </c>
      <c r="Z15" s="48">
        <v>246564.33000000002</v>
      </c>
      <c r="AA15" s="55">
        <v>16795.21</v>
      </c>
      <c r="AD15" s="48"/>
    </row>
    <row r="16" spans="1:30 16344:16344" s="1" customFormat="1" ht="18.75" customHeight="1" x14ac:dyDescent="0.25">
      <c r="A16" s="3">
        <v>311786</v>
      </c>
      <c r="B16" s="2" t="s">
        <v>38</v>
      </c>
      <c r="C16" s="3">
        <v>9</v>
      </c>
      <c r="D16" s="1" t="s">
        <v>21</v>
      </c>
      <c r="E16" s="1" t="s">
        <v>59</v>
      </c>
      <c r="F16" s="3">
        <v>58</v>
      </c>
      <c r="G16" s="3">
        <v>311786</v>
      </c>
      <c r="H16" s="1" t="s">
        <v>51</v>
      </c>
      <c r="I16" s="1">
        <v>22402190</v>
      </c>
      <c r="J16" s="1" t="s">
        <v>52</v>
      </c>
      <c r="K16" s="50" t="s">
        <v>34</v>
      </c>
      <c r="L16" s="50" t="s">
        <v>66</v>
      </c>
      <c r="M16" s="51">
        <v>45352</v>
      </c>
      <c r="N16" s="51">
        <v>45777</v>
      </c>
      <c r="O16" s="52">
        <f t="shared" si="0"/>
        <v>0.7640449438202247</v>
      </c>
      <c r="P16" s="50" t="s">
        <v>41</v>
      </c>
      <c r="Q16" s="1" t="s">
        <v>42</v>
      </c>
      <c r="R16" s="3">
        <v>139</v>
      </c>
      <c r="S16" s="48">
        <v>1864679.8480898875</v>
      </c>
      <c r="T16" s="48">
        <v>575857.01191011234</v>
      </c>
      <c r="U16" s="48">
        <v>0</v>
      </c>
      <c r="V16" s="48">
        <v>0</v>
      </c>
      <c r="W16" s="48">
        <v>2440536.86</v>
      </c>
      <c r="X16" s="53" t="s">
        <v>37</v>
      </c>
      <c r="Z16" s="48">
        <v>653439.47</v>
      </c>
      <c r="AA16" s="55">
        <v>126440.91</v>
      </c>
      <c r="AD16" s="48"/>
    </row>
    <row r="17" spans="1:30" s="1" customFormat="1" ht="18.75" customHeight="1" x14ac:dyDescent="0.25">
      <c r="A17" s="3">
        <v>308553</v>
      </c>
      <c r="B17" s="2" t="s">
        <v>38</v>
      </c>
      <c r="C17" s="3">
        <v>10</v>
      </c>
      <c r="D17" s="1" t="s">
        <v>21</v>
      </c>
      <c r="E17" s="1" t="s">
        <v>59</v>
      </c>
      <c r="F17" s="3">
        <v>58</v>
      </c>
      <c r="G17" s="3">
        <v>308553</v>
      </c>
      <c r="H17" s="1" t="s">
        <v>69</v>
      </c>
      <c r="I17" s="1">
        <v>33742634</v>
      </c>
      <c r="J17" s="1" t="s">
        <v>70</v>
      </c>
      <c r="K17" s="50" t="s">
        <v>71</v>
      </c>
      <c r="L17" s="50" t="s">
        <v>135</v>
      </c>
      <c r="M17" s="51">
        <v>45383</v>
      </c>
      <c r="N17" s="51">
        <v>45808</v>
      </c>
      <c r="O17" s="52">
        <f t="shared" si="0"/>
        <v>0.76404494363818931</v>
      </c>
      <c r="P17" s="50" t="s">
        <v>41</v>
      </c>
      <c r="Q17" s="1" t="s">
        <v>42</v>
      </c>
      <c r="R17" s="3">
        <v>139</v>
      </c>
      <c r="S17" s="48">
        <v>1886395.64</v>
      </c>
      <c r="T17" s="48">
        <v>576147.96</v>
      </c>
      <c r="U17" s="48">
        <v>6415.4</v>
      </c>
      <c r="V17" s="48">
        <v>0</v>
      </c>
      <c r="W17" s="48">
        <v>2468958.9999999995</v>
      </c>
      <c r="X17" s="53" t="s">
        <v>37</v>
      </c>
      <c r="Z17" s="48">
        <v>644358.30000000005</v>
      </c>
      <c r="AA17" s="55">
        <v>189523.91</v>
      </c>
      <c r="AD17" s="48"/>
    </row>
    <row r="18" spans="1:30" s="1" customFormat="1" ht="18.75" customHeight="1" x14ac:dyDescent="0.25">
      <c r="A18" s="3">
        <v>305551</v>
      </c>
      <c r="B18" s="2" t="s">
        <v>38</v>
      </c>
      <c r="C18" s="3">
        <v>11</v>
      </c>
      <c r="D18" s="1" t="s">
        <v>21</v>
      </c>
      <c r="E18" s="1" t="s">
        <v>59</v>
      </c>
      <c r="F18" s="3">
        <v>58</v>
      </c>
      <c r="G18" s="3">
        <v>305551</v>
      </c>
      <c r="H18" s="1" t="s">
        <v>72</v>
      </c>
      <c r="I18" s="1">
        <v>17079824</v>
      </c>
      <c r="J18" s="1" t="s">
        <v>73</v>
      </c>
      <c r="K18" s="50" t="s">
        <v>74</v>
      </c>
      <c r="L18" s="50" t="s">
        <v>136</v>
      </c>
      <c r="M18" s="51">
        <v>45383</v>
      </c>
      <c r="N18" s="51">
        <v>45808</v>
      </c>
      <c r="O18" s="52">
        <f t="shared" si="0"/>
        <v>0.76404494205425033</v>
      </c>
      <c r="P18" s="50" t="s">
        <v>41</v>
      </c>
      <c r="Q18" s="1" t="s">
        <v>42</v>
      </c>
      <c r="R18" s="3">
        <v>139</v>
      </c>
      <c r="S18" s="48">
        <v>1895872.33</v>
      </c>
      <c r="T18" s="48">
        <v>580007.48</v>
      </c>
      <c r="U18" s="48">
        <v>5482.51</v>
      </c>
      <c r="V18" s="48">
        <v>0</v>
      </c>
      <c r="W18" s="48">
        <v>2481362.3199999998</v>
      </c>
      <c r="X18" s="53" t="s">
        <v>37</v>
      </c>
      <c r="Z18" s="48">
        <v>384920.27999999997</v>
      </c>
      <c r="AA18" s="55">
        <v>105087.59</v>
      </c>
      <c r="AD18" s="48"/>
    </row>
    <row r="19" spans="1:30" s="1" customFormat="1" ht="18.75" customHeight="1" x14ac:dyDescent="0.25">
      <c r="A19" s="3">
        <v>305439</v>
      </c>
      <c r="B19" s="2" t="s">
        <v>38</v>
      </c>
      <c r="C19" s="3">
        <v>12</v>
      </c>
      <c r="D19" s="1" t="s">
        <v>21</v>
      </c>
      <c r="E19" s="1" t="s">
        <v>59</v>
      </c>
      <c r="F19" s="3">
        <v>58</v>
      </c>
      <c r="G19" s="3">
        <v>305439</v>
      </c>
      <c r="H19" s="1" t="s">
        <v>75</v>
      </c>
      <c r="I19" s="1">
        <v>36595260</v>
      </c>
      <c r="J19" s="1" t="s">
        <v>76</v>
      </c>
      <c r="K19" s="50" t="s">
        <v>77</v>
      </c>
      <c r="L19" s="50" t="s">
        <v>135</v>
      </c>
      <c r="M19" s="51">
        <v>45383</v>
      </c>
      <c r="N19" s="51">
        <v>45808</v>
      </c>
      <c r="O19" s="52">
        <f t="shared" si="0"/>
        <v>0.76404494299846981</v>
      </c>
      <c r="P19" s="50" t="s">
        <v>41</v>
      </c>
      <c r="Q19" s="1" t="s">
        <v>42</v>
      </c>
      <c r="R19" s="3">
        <v>139</v>
      </c>
      <c r="S19" s="48">
        <v>1880438.38</v>
      </c>
      <c r="T19" s="48">
        <v>512742.02</v>
      </c>
      <c r="U19" s="48">
        <v>67981.600000000006</v>
      </c>
      <c r="V19" s="48">
        <v>0</v>
      </c>
      <c r="W19" s="48">
        <v>2461162</v>
      </c>
      <c r="X19" s="53" t="s">
        <v>37</v>
      </c>
      <c r="Z19" s="48">
        <v>553969.02</v>
      </c>
      <c r="AA19" s="55">
        <v>103982.73000000001</v>
      </c>
      <c r="AD19" s="48"/>
    </row>
    <row r="20" spans="1:30" s="1" customFormat="1" ht="18.75" customHeight="1" x14ac:dyDescent="0.25">
      <c r="A20" s="3">
        <v>303700</v>
      </c>
      <c r="B20" s="2" t="s">
        <v>38</v>
      </c>
      <c r="C20" s="3">
        <v>13</v>
      </c>
      <c r="D20" s="1" t="s">
        <v>21</v>
      </c>
      <c r="E20" s="1" t="s">
        <v>59</v>
      </c>
      <c r="F20" s="3">
        <v>58</v>
      </c>
      <c r="G20" s="3">
        <v>303700</v>
      </c>
      <c r="H20" s="1" t="s">
        <v>78</v>
      </c>
      <c r="I20" s="1">
        <v>7221327</v>
      </c>
      <c r="J20" s="1" t="s">
        <v>79</v>
      </c>
      <c r="K20" s="50" t="s">
        <v>80</v>
      </c>
      <c r="L20" s="50" t="s">
        <v>135</v>
      </c>
      <c r="M20" s="51">
        <v>45383</v>
      </c>
      <c r="N20" s="51">
        <v>45808</v>
      </c>
      <c r="O20" s="52">
        <f t="shared" si="0"/>
        <v>0.76404494345652563</v>
      </c>
      <c r="P20" s="50" t="s">
        <v>41</v>
      </c>
      <c r="Q20" s="1" t="s">
        <v>42</v>
      </c>
      <c r="R20" s="3">
        <v>139</v>
      </c>
      <c r="S20" s="48">
        <v>1888324.96</v>
      </c>
      <c r="T20" s="48">
        <v>583159.18000000005</v>
      </c>
      <c r="U20" s="48">
        <v>0</v>
      </c>
      <c r="V20" s="48">
        <v>0</v>
      </c>
      <c r="W20" s="48">
        <v>2471484.14</v>
      </c>
      <c r="X20" s="53" t="s">
        <v>37</v>
      </c>
      <c r="Z20" s="48">
        <v>705266.21000000008</v>
      </c>
      <c r="AA20" s="55">
        <v>141490.5</v>
      </c>
      <c r="AD20" s="48"/>
    </row>
    <row r="21" spans="1:30" s="1" customFormat="1" ht="18.75" customHeight="1" x14ac:dyDescent="0.25">
      <c r="A21" s="3">
        <v>305905</v>
      </c>
      <c r="B21" s="2" t="s">
        <v>38</v>
      </c>
      <c r="C21" s="3">
        <v>14</v>
      </c>
      <c r="D21" s="1" t="s">
        <v>21</v>
      </c>
      <c r="E21" s="1" t="s">
        <v>59</v>
      </c>
      <c r="F21" s="3">
        <v>58</v>
      </c>
      <c r="G21" s="3">
        <v>305905</v>
      </c>
      <c r="H21" s="1" t="s">
        <v>81</v>
      </c>
      <c r="I21" s="1">
        <v>21483609</v>
      </c>
      <c r="J21" s="1" t="s">
        <v>82</v>
      </c>
      <c r="K21" s="50" t="s">
        <v>83</v>
      </c>
      <c r="L21" s="50" t="s">
        <v>135</v>
      </c>
      <c r="M21" s="51">
        <v>45383</v>
      </c>
      <c r="N21" s="51">
        <v>45808</v>
      </c>
      <c r="O21" s="52">
        <f t="shared" si="0"/>
        <v>0.76404494159918179</v>
      </c>
      <c r="P21" s="50" t="s">
        <v>41</v>
      </c>
      <c r="Q21" s="1" t="s">
        <v>42</v>
      </c>
      <c r="R21" s="3">
        <v>139</v>
      </c>
      <c r="S21" s="48">
        <v>1893947.99</v>
      </c>
      <c r="T21" s="48">
        <v>526670.26</v>
      </c>
      <c r="U21" s="48">
        <v>58225.45</v>
      </c>
      <c r="V21" s="48">
        <v>0</v>
      </c>
      <c r="W21" s="48">
        <v>2478843.7000000002</v>
      </c>
      <c r="X21" s="53" t="s">
        <v>37</v>
      </c>
      <c r="Z21" s="48">
        <v>391402.47</v>
      </c>
      <c r="AA21" s="55">
        <v>51955.4</v>
      </c>
      <c r="AD21" s="48"/>
    </row>
    <row r="22" spans="1:30" s="1" customFormat="1" ht="18.75" customHeight="1" x14ac:dyDescent="0.25">
      <c r="A22" s="3">
        <v>305001</v>
      </c>
      <c r="B22" s="2" t="s">
        <v>38</v>
      </c>
      <c r="C22" s="3">
        <v>15</v>
      </c>
      <c r="D22" s="1" t="s">
        <v>21</v>
      </c>
      <c r="E22" s="1" t="s">
        <v>59</v>
      </c>
      <c r="F22" s="3">
        <v>58</v>
      </c>
      <c r="G22" s="3">
        <v>305001</v>
      </c>
      <c r="H22" s="1" t="s">
        <v>84</v>
      </c>
      <c r="I22" s="1">
        <v>15647960</v>
      </c>
      <c r="J22" s="1" t="s">
        <v>85</v>
      </c>
      <c r="K22" s="50" t="s">
        <v>86</v>
      </c>
      <c r="L22" s="50" t="s">
        <v>132</v>
      </c>
      <c r="M22" s="51">
        <v>45383</v>
      </c>
      <c r="N22" s="51">
        <v>46112</v>
      </c>
      <c r="O22" s="52">
        <f t="shared" si="0"/>
        <v>0.76404494459001737</v>
      </c>
      <c r="P22" s="50" t="s">
        <v>41</v>
      </c>
      <c r="Q22" s="1" t="s">
        <v>42</v>
      </c>
      <c r="R22" s="3">
        <v>139</v>
      </c>
      <c r="S22" s="48">
        <v>1895850.37</v>
      </c>
      <c r="T22" s="48">
        <v>585483.19999999995</v>
      </c>
      <c r="U22" s="48">
        <v>0</v>
      </c>
      <c r="V22" s="48">
        <v>0</v>
      </c>
      <c r="W22" s="48">
        <v>2481333.5700000003</v>
      </c>
      <c r="X22" s="53" t="s">
        <v>37</v>
      </c>
      <c r="Z22" s="48">
        <v>142666.32</v>
      </c>
      <c r="AA22" s="55">
        <v>37333.68</v>
      </c>
      <c r="AD22" s="48"/>
    </row>
    <row r="23" spans="1:30" s="1" customFormat="1" ht="18.75" customHeight="1" x14ac:dyDescent="0.25">
      <c r="A23" s="3">
        <v>308552</v>
      </c>
      <c r="B23" s="2" t="s">
        <v>38</v>
      </c>
      <c r="C23" s="3">
        <v>16</v>
      </c>
      <c r="D23" s="1" t="s">
        <v>21</v>
      </c>
      <c r="E23" s="1" t="s">
        <v>59</v>
      </c>
      <c r="F23" s="3">
        <v>58</v>
      </c>
      <c r="G23" s="3">
        <v>308552</v>
      </c>
      <c r="H23" s="1" t="s">
        <v>87</v>
      </c>
      <c r="I23" s="1">
        <v>35210609</v>
      </c>
      <c r="J23" s="1" t="s">
        <v>88</v>
      </c>
      <c r="K23" s="50" t="s">
        <v>89</v>
      </c>
      <c r="L23" s="50" t="s">
        <v>135</v>
      </c>
      <c r="M23" s="51">
        <v>45383</v>
      </c>
      <c r="N23" s="51">
        <v>46112</v>
      </c>
      <c r="O23" s="52">
        <f t="shared" si="0"/>
        <v>0.76404494363818931</v>
      </c>
      <c r="P23" s="50" t="s">
        <v>41</v>
      </c>
      <c r="Q23" s="1" t="s">
        <v>42</v>
      </c>
      <c r="R23" s="3">
        <v>139</v>
      </c>
      <c r="S23" s="48">
        <v>1886395.64</v>
      </c>
      <c r="T23" s="48">
        <v>576147.96</v>
      </c>
      <c r="U23" s="48">
        <v>6415.4</v>
      </c>
      <c r="V23" s="48">
        <v>0</v>
      </c>
      <c r="W23" s="48">
        <v>2468958.9999999995</v>
      </c>
      <c r="X23" s="53" t="s">
        <v>37</v>
      </c>
      <c r="Z23" s="48">
        <v>535368.72000000009</v>
      </c>
      <c r="AA23" s="55">
        <v>99006.27</v>
      </c>
      <c r="AD23" s="48"/>
    </row>
    <row r="24" spans="1:30" s="1" customFormat="1" ht="18.75" customHeight="1" x14ac:dyDescent="0.25">
      <c r="A24" s="3">
        <v>301657</v>
      </c>
      <c r="B24" s="2" t="s">
        <v>38</v>
      </c>
      <c r="C24" s="3">
        <v>17</v>
      </c>
      <c r="D24" s="1" t="s">
        <v>21</v>
      </c>
      <c r="E24" s="1" t="s">
        <v>59</v>
      </c>
      <c r="F24" s="3">
        <v>58</v>
      </c>
      <c r="G24" s="3">
        <v>301657</v>
      </c>
      <c r="H24" s="1" t="s">
        <v>90</v>
      </c>
      <c r="I24" s="1">
        <v>34458461</v>
      </c>
      <c r="J24" s="1" t="s">
        <v>91</v>
      </c>
      <c r="K24" s="50"/>
      <c r="L24" s="50" t="s">
        <v>125</v>
      </c>
      <c r="M24" s="51">
        <v>45383</v>
      </c>
      <c r="N24" s="51">
        <v>46112</v>
      </c>
      <c r="O24" s="52">
        <f t="shared" si="0"/>
        <v>0.76404494200742046</v>
      </c>
      <c r="P24" s="50" t="s">
        <v>41</v>
      </c>
      <c r="Q24" s="1" t="s">
        <v>42</v>
      </c>
      <c r="R24" s="3">
        <v>139</v>
      </c>
      <c r="S24" s="48">
        <v>1846896.69</v>
      </c>
      <c r="T24" s="48">
        <v>570365.16</v>
      </c>
      <c r="U24" s="48">
        <v>0</v>
      </c>
      <c r="V24" s="48">
        <v>0</v>
      </c>
      <c r="W24" s="48">
        <v>2417261.85</v>
      </c>
      <c r="X24" s="53" t="s">
        <v>37</v>
      </c>
      <c r="Z24" s="48">
        <v>272387.64</v>
      </c>
      <c r="AA24" s="55">
        <v>30396.16</v>
      </c>
      <c r="AD24" s="48"/>
    </row>
    <row r="25" spans="1:30" s="1" customFormat="1" ht="18.75" customHeight="1" x14ac:dyDescent="0.25">
      <c r="A25" s="3">
        <v>304233</v>
      </c>
      <c r="B25" s="2" t="s">
        <v>38</v>
      </c>
      <c r="C25" s="3">
        <v>18</v>
      </c>
      <c r="D25" s="1" t="s">
        <v>21</v>
      </c>
      <c r="E25" s="1" t="s">
        <v>59</v>
      </c>
      <c r="F25" s="3">
        <v>58</v>
      </c>
      <c r="G25" s="3">
        <v>304233</v>
      </c>
      <c r="H25" s="1" t="s">
        <v>92</v>
      </c>
      <c r="I25" s="1">
        <v>18408844</v>
      </c>
      <c r="J25" s="1" t="s">
        <v>93</v>
      </c>
      <c r="K25" s="50" t="s">
        <v>94</v>
      </c>
      <c r="L25" s="50" t="s">
        <v>134</v>
      </c>
      <c r="M25" s="51">
        <v>45383</v>
      </c>
      <c r="N25" s="51">
        <v>46112</v>
      </c>
      <c r="O25" s="52">
        <f t="shared" si="0"/>
        <v>0.76404494440893289</v>
      </c>
      <c r="P25" s="50" t="s">
        <v>41</v>
      </c>
      <c r="Q25" s="1" t="s">
        <v>42</v>
      </c>
      <c r="R25" s="3">
        <v>139</v>
      </c>
      <c r="S25" s="48">
        <v>1895711.13</v>
      </c>
      <c r="T25" s="48">
        <v>585440.19999999995</v>
      </c>
      <c r="U25" s="48">
        <v>0</v>
      </c>
      <c r="V25" s="48">
        <v>0</v>
      </c>
      <c r="W25" s="48">
        <v>2481151.33</v>
      </c>
      <c r="X25" s="53" t="s">
        <v>37</v>
      </c>
      <c r="Z25" s="48">
        <v>391011.11999999994</v>
      </c>
      <c r="AA25" s="55">
        <v>44129.65</v>
      </c>
      <c r="AD25" s="48"/>
    </row>
    <row r="26" spans="1:30" s="1" customFormat="1" ht="18.75" customHeight="1" x14ac:dyDescent="0.25">
      <c r="A26" s="3">
        <v>302022</v>
      </c>
      <c r="B26" s="2" t="s">
        <v>38</v>
      </c>
      <c r="C26" s="3">
        <v>19</v>
      </c>
      <c r="D26" s="1" t="s">
        <v>21</v>
      </c>
      <c r="E26" s="1" t="s">
        <v>59</v>
      </c>
      <c r="F26" s="3">
        <v>58</v>
      </c>
      <c r="G26" s="3">
        <v>302022</v>
      </c>
      <c r="H26" s="1" t="s">
        <v>95</v>
      </c>
      <c r="I26" s="1">
        <v>18408844</v>
      </c>
      <c r="J26" s="1" t="s">
        <v>96</v>
      </c>
      <c r="K26" s="50" t="s">
        <v>34</v>
      </c>
      <c r="L26" s="50" t="s">
        <v>133</v>
      </c>
      <c r="M26" s="51">
        <v>45383</v>
      </c>
      <c r="N26" s="51">
        <v>46112</v>
      </c>
      <c r="O26" s="52">
        <f t="shared" si="0"/>
        <v>0.76404494331348394</v>
      </c>
      <c r="P26" s="50" t="s">
        <v>41</v>
      </c>
      <c r="Q26" s="1" t="s">
        <v>42</v>
      </c>
      <c r="R26" s="3">
        <v>139</v>
      </c>
      <c r="S26" s="48">
        <v>1863527.01</v>
      </c>
      <c r="T26" s="48">
        <v>575500.99</v>
      </c>
      <c r="U26" s="48">
        <v>0</v>
      </c>
      <c r="V26" s="48">
        <v>0</v>
      </c>
      <c r="W26" s="48">
        <v>2439028</v>
      </c>
      <c r="X26" s="53" t="s">
        <v>37</v>
      </c>
      <c r="Z26" s="48">
        <v>413059.87</v>
      </c>
      <c r="AA26" s="55">
        <v>52239.93</v>
      </c>
      <c r="AD26" s="48"/>
    </row>
    <row r="27" spans="1:30" s="1" customFormat="1" ht="18.75" customHeight="1" x14ac:dyDescent="0.25">
      <c r="A27" s="3">
        <v>308567</v>
      </c>
      <c r="B27" s="2" t="s">
        <v>38</v>
      </c>
      <c r="C27" s="3">
        <v>20</v>
      </c>
      <c r="D27" s="1" t="s">
        <v>21</v>
      </c>
      <c r="E27" s="1" t="s">
        <v>59</v>
      </c>
      <c r="F27" s="3">
        <v>58</v>
      </c>
      <c r="G27" s="3">
        <v>308567</v>
      </c>
      <c r="H27" s="1" t="s">
        <v>97</v>
      </c>
      <c r="I27" s="1">
        <v>10928906</v>
      </c>
      <c r="J27" s="1" t="s">
        <v>98</v>
      </c>
      <c r="K27" s="50" t="s">
        <v>99</v>
      </c>
      <c r="L27" s="50" t="s">
        <v>132</v>
      </c>
      <c r="M27" s="51">
        <v>45383</v>
      </c>
      <c r="N27" s="51">
        <v>46112</v>
      </c>
      <c r="O27" s="52">
        <f t="shared" si="0"/>
        <v>0.76404494550216406</v>
      </c>
      <c r="P27" s="50" t="s">
        <v>41</v>
      </c>
      <c r="Q27" s="1" t="s">
        <v>42</v>
      </c>
      <c r="R27" s="3">
        <v>139</v>
      </c>
      <c r="S27" s="48">
        <v>1888514.41</v>
      </c>
      <c r="T27" s="48">
        <v>583217.68000000005</v>
      </c>
      <c r="U27" s="48">
        <v>0</v>
      </c>
      <c r="V27" s="48">
        <v>0</v>
      </c>
      <c r="W27" s="48">
        <v>2471732.09</v>
      </c>
      <c r="X27" s="53" t="s">
        <v>37</v>
      </c>
      <c r="Z27" s="48">
        <v>197098.25999999998</v>
      </c>
      <c r="AA27" s="55">
        <v>48310.099999999991</v>
      </c>
      <c r="AD27" s="48"/>
    </row>
    <row r="28" spans="1:30" s="1" customFormat="1" ht="18.75" customHeight="1" x14ac:dyDescent="0.25">
      <c r="A28" s="3">
        <v>304974</v>
      </c>
      <c r="B28" s="2" t="s">
        <v>38</v>
      </c>
      <c r="C28" s="3">
        <v>21</v>
      </c>
      <c r="D28" s="1" t="s">
        <v>21</v>
      </c>
      <c r="E28" s="1" t="s">
        <v>59</v>
      </c>
      <c r="F28" s="3">
        <v>58</v>
      </c>
      <c r="G28" s="3">
        <v>304974</v>
      </c>
      <c r="H28" s="1" t="s">
        <v>100</v>
      </c>
      <c r="I28" s="1">
        <v>8096109</v>
      </c>
      <c r="J28" s="1" t="s">
        <v>101</v>
      </c>
      <c r="K28" s="50" t="s">
        <v>102</v>
      </c>
      <c r="L28" s="50" t="s">
        <v>131</v>
      </c>
      <c r="M28" s="51">
        <v>45383</v>
      </c>
      <c r="N28" s="51">
        <v>46112</v>
      </c>
      <c r="O28" s="52">
        <f t="shared" si="0"/>
        <v>0.76404494459008809</v>
      </c>
      <c r="P28" s="50" t="s">
        <v>41</v>
      </c>
      <c r="Q28" s="1" t="s">
        <v>42</v>
      </c>
      <c r="R28" s="3">
        <v>139</v>
      </c>
      <c r="S28" s="48">
        <v>1895676.29</v>
      </c>
      <c r="T28" s="48">
        <v>585429.43999999994</v>
      </c>
      <c r="U28" s="48">
        <v>0</v>
      </c>
      <c r="V28" s="48">
        <v>0</v>
      </c>
      <c r="W28" s="48">
        <v>2481105.73</v>
      </c>
      <c r="X28" s="53" t="s">
        <v>37</v>
      </c>
      <c r="Z28" s="48">
        <v>350920.77999999997</v>
      </c>
      <c r="AA28" s="55">
        <v>37805.279999999999</v>
      </c>
      <c r="AD28" s="48"/>
    </row>
    <row r="29" spans="1:30" s="1" customFormat="1" ht="18.75" customHeight="1" x14ac:dyDescent="0.25">
      <c r="A29" s="3">
        <v>304960</v>
      </c>
      <c r="B29" s="2" t="s">
        <v>38</v>
      </c>
      <c r="C29" s="3">
        <v>22</v>
      </c>
      <c r="D29" s="1" t="s">
        <v>21</v>
      </c>
      <c r="E29" s="1" t="s">
        <v>59</v>
      </c>
      <c r="F29" s="3">
        <v>58</v>
      </c>
      <c r="G29" s="3">
        <v>304960</v>
      </c>
      <c r="H29" s="1" t="s">
        <v>103</v>
      </c>
      <c r="I29" s="1">
        <v>4194651</v>
      </c>
      <c r="J29" s="1" t="s">
        <v>104</v>
      </c>
      <c r="K29" s="50" t="s">
        <v>105</v>
      </c>
      <c r="L29" s="50" t="s">
        <v>130</v>
      </c>
      <c r="M29" s="51">
        <v>45383</v>
      </c>
      <c r="N29" s="51">
        <v>46112</v>
      </c>
      <c r="O29" s="52">
        <f t="shared" si="0"/>
        <v>0.76404494410679757</v>
      </c>
      <c r="P29" s="50" t="s">
        <v>41</v>
      </c>
      <c r="Q29" s="1" t="s">
        <v>42</v>
      </c>
      <c r="R29" s="3">
        <v>139</v>
      </c>
      <c r="S29" s="48">
        <v>1797401.26</v>
      </c>
      <c r="T29" s="48">
        <v>555079.80000000005</v>
      </c>
      <c r="U29" s="48">
        <v>0</v>
      </c>
      <c r="V29" s="48">
        <v>0</v>
      </c>
      <c r="W29" s="48">
        <v>2352481.06</v>
      </c>
      <c r="X29" s="53" t="s">
        <v>37</v>
      </c>
      <c r="Z29" s="48">
        <v>359172.26</v>
      </c>
      <c r="AA29" s="55">
        <v>43584.19</v>
      </c>
      <c r="AD29" s="48"/>
    </row>
    <row r="30" spans="1:30" s="1" customFormat="1" ht="18.75" customHeight="1" x14ac:dyDescent="0.25">
      <c r="A30" s="3">
        <v>305255</v>
      </c>
      <c r="B30" s="2" t="s">
        <v>38</v>
      </c>
      <c r="C30" s="3">
        <v>23</v>
      </c>
      <c r="D30" s="1" t="s">
        <v>21</v>
      </c>
      <c r="E30" s="1" t="s">
        <v>59</v>
      </c>
      <c r="F30" s="3">
        <v>58</v>
      </c>
      <c r="G30" s="3">
        <v>305255</v>
      </c>
      <c r="H30" s="1" t="s">
        <v>106</v>
      </c>
      <c r="I30" s="1">
        <v>42863988</v>
      </c>
      <c r="J30" s="1" t="s">
        <v>107</v>
      </c>
      <c r="K30" s="50" t="s">
        <v>108</v>
      </c>
      <c r="L30" s="50" t="s">
        <v>129</v>
      </c>
      <c r="M30" s="51">
        <v>45383</v>
      </c>
      <c r="N30" s="51">
        <v>45930</v>
      </c>
      <c r="O30" s="52">
        <f t="shared" si="0"/>
        <v>0.76404494558595037</v>
      </c>
      <c r="P30" s="50" t="s">
        <v>41</v>
      </c>
      <c r="Q30" s="1" t="s">
        <v>42</v>
      </c>
      <c r="R30" s="3">
        <v>139</v>
      </c>
      <c r="S30" s="48">
        <v>1896139.51</v>
      </c>
      <c r="T30" s="48">
        <v>509716.53</v>
      </c>
      <c r="U30" s="48">
        <v>75855.960000000006</v>
      </c>
      <c r="V30" s="48">
        <v>0</v>
      </c>
      <c r="W30" s="48">
        <v>2481712</v>
      </c>
      <c r="X30" s="53" t="s">
        <v>37</v>
      </c>
      <c r="Z30" s="48">
        <v>223232.63999999998</v>
      </c>
      <c r="AA30" s="55">
        <v>64275.760000000009</v>
      </c>
      <c r="AD30" s="48"/>
    </row>
    <row r="31" spans="1:30" s="1" customFormat="1" ht="18.75" customHeight="1" x14ac:dyDescent="0.25">
      <c r="A31" s="3">
        <v>308635</v>
      </c>
      <c r="B31" s="2" t="s">
        <v>38</v>
      </c>
      <c r="C31" s="3">
        <v>24</v>
      </c>
      <c r="D31" s="1" t="s">
        <v>21</v>
      </c>
      <c r="E31" s="1" t="s">
        <v>59</v>
      </c>
      <c r="F31" s="3">
        <v>58</v>
      </c>
      <c r="G31" s="3">
        <v>308635</v>
      </c>
      <c r="H31" s="1" t="s">
        <v>109</v>
      </c>
      <c r="I31" s="1">
        <v>44656873</v>
      </c>
      <c r="J31" s="1" t="s">
        <v>110</v>
      </c>
      <c r="K31" s="50"/>
      <c r="L31" s="50" t="s">
        <v>128</v>
      </c>
      <c r="M31" s="51">
        <v>45383</v>
      </c>
      <c r="N31" s="51">
        <v>45930</v>
      </c>
      <c r="O31" s="52">
        <f t="shared" si="0"/>
        <v>0.76404494382022481</v>
      </c>
      <c r="P31" s="50" t="s">
        <v>41</v>
      </c>
      <c r="Q31" s="1" t="s">
        <v>42</v>
      </c>
      <c r="R31" s="3">
        <v>139</v>
      </c>
      <c r="S31" s="48">
        <v>1873842.68</v>
      </c>
      <c r="T31" s="48">
        <v>578686.71</v>
      </c>
      <c r="U31" s="48">
        <v>0</v>
      </c>
      <c r="V31" s="48">
        <v>0</v>
      </c>
      <c r="W31" s="48">
        <v>2452529.3899999997</v>
      </c>
      <c r="X31" s="53" t="s">
        <v>37</v>
      </c>
      <c r="Z31" s="48">
        <v>422030.77</v>
      </c>
      <c r="AA31" s="55">
        <v>54593.16</v>
      </c>
      <c r="AD31" s="48"/>
    </row>
    <row r="32" spans="1:30" s="1" customFormat="1" ht="18.75" customHeight="1" x14ac:dyDescent="0.25">
      <c r="A32" s="3">
        <v>310396</v>
      </c>
      <c r="B32" s="2" t="s">
        <v>38</v>
      </c>
      <c r="C32" s="3">
        <v>25</v>
      </c>
      <c r="D32" s="1" t="s">
        <v>21</v>
      </c>
      <c r="E32" s="1" t="s">
        <v>59</v>
      </c>
      <c r="F32" s="3">
        <v>58</v>
      </c>
      <c r="G32" s="3">
        <v>310396</v>
      </c>
      <c r="H32" s="1" t="s">
        <v>111</v>
      </c>
      <c r="I32" s="1">
        <v>5260435</v>
      </c>
      <c r="J32" s="1" t="s">
        <v>112</v>
      </c>
      <c r="K32" s="50" t="s">
        <v>113</v>
      </c>
      <c r="L32" s="50" t="s">
        <v>127</v>
      </c>
      <c r="M32" s="51">
        <v>45383</v>
      </c>
      <c r="N32" s="51">
        <v>46112</v>
      </c>
      <c r="O32" s="52">
        <f t="shared" si="0"/>
        <v>0.7640449416461268</v>
      </c>
      <c r="P32" s="50" t="s">
        <v>41</v>
      </c>
      <c r="Q32" s="1" t="s">
        <v>42</v>
      </c>
      <c r="R32" s="3">
        <v>139</v>
      </c>
      <c r="S32" s="48">
        <v>1895357.08</v>
      </c>
      <c r="T32" s="48">
        <v>585330.87</v>
      </c>
      <c r="U32" s="48">
        <v>0</v>
      </c>
      <c r="V32" s="48">
        <v>0</v>
      </c>
      <c r="W32" s="48">
        <v>2480687.9500000002</v>
      </c>
      <c r="X32" s="53" t="s">
        <v>37</v>
      </c>
      <c r="Z32" s="48">
        <v>248068.78</v>
      </c>
      <c r="AA32" s="55">
        <v>0</v>
      </c>
      <c r="AD32" s="48"/>
    </row>
    <row r="33" spans="1:30" s="1" customFormat="1" ht="18.75" customHeight="1" x14ac:dyDescent="0.25">
      <c r="A33" s="3">
        <v>306402</v>
      </c>
      <c r="B33" s="2" t="s">
        <v>38</v>
      </c>
      <c r="C33" s="3">
        <v>26</v>
      </c>
      <c r="D33" s="1" t="s">
        <v>21</v>
      </c>
      <c r="E33" s="1" t="s">
        <v>59</v>
      </c>
      <c r="F33" s="3">
        <v>58</v>
      </c>
      <c r="G33" s="3">
        <v>306402</v>
      </c>
      <c r="H33" s="1" t="s">
        <v>114</v>
      </c>
      <c r="I33" s="1">
        <v>15422909</v>
      </c>
      <c r="J33" s="1" t="s">
        <v>115</v>
      </c>
      <c r="K33" s="50" t="s">
        <v>116</v>
      </c>
      <c r="L33" s="50" t="s">
        <v>126</v>
      </c>
      <c r="M33" s="51">
        <v>45383</v>
      </c>
      <c r="N33" s="51">
        <v>46112</v>
      </c>
      <c r="O33" s="52">
        <f t="shared" si="0"/>
        <v>0.7640449438202247</v>
      </c>
      <c r="P33" s="50" t="s">
        <v>41</v>
      </c>
      <c r="Q33" s="1" t="s">
        <v>42</v>
      </c>
      <c r="R33" s="3">
        <v>139</v>
      </c>
      <c r="S33" s="48">
        <v>1892917.8719101124</v>
      </c>
      <c r="T33" s="48">
        <v>584577.57808988763</v>
      </c>
      <c r="U33" s="48">
        <v>0</v>
      </c>
      <c r="V33" s="48">
        <v>0</v>
      </c>
      <c r="W33" s="48">
        <v>2477495.4500000002</v>
      </c>
      <c r="X33" s="53" t="s">
        <v>37</v>
      </c>
      <c r="Z33" s="48">
        <v>238461.05</v>
      </c>
      <c r="AA33" s="55">
        <v>9287.9500000000007</v>
      </c>
      <c r="AD33" s="48"/>
    </row>
    <row r="34" spans="1:30" s="1" customFormat="1" ht="18.75" customHeight="1" x14ac:dyDescent="0.25">
      <c r="A34" s="3">
        <v>300609</v>
      </c>
      <c r="B34" s="2" t="s">
        <v>38</v>
      </c>
      <c r="C34" s="3">
        <v>27</v>
      </c>
      <c r="D34" s="1" t="s">
        <v>21</v>
      </c>
      <c r="E34" s="1" t="s">
        <v>59</v>
      </c>
      <c r="F34" s="3">
        <v>56</v>
      </c>
      <c r="G34" s="3">
        <v>300609</v>
      </c>
      <c r="H34" s="1" t="s">
        <v>117</v>
      </c>
      <c r="I34" s="1">
        <v>36318138</v>
      </c>
      <c r="J34" s="1" t="s">
        <v>118</v>
      </c>
      <c r="K34" s="50" t="s">
        <v>119</v>
      </c>
      <c r="L34" s="50" t="s">
        <v>120</v>
      </c>
      <c r="M34" s="51">
        <v>45383</v>
      </c>
      <c r="N34" s="51">
        <v>45930</v>
      </c>
      <c r="O34" s="52">
        <f t="shared" si="0"/>
        <v>0.39999999833837829</v>
      </c>
      <c r="P34" s="50" t="s">
        <v>39</v>
      </c>
      <c r="Q34" s="1" t="s">
        <v>39</v>
      </c>
      <c r="R34" s="3">
        <v>139</v>
      </c>
      <c r="S34" s="48">
        <v>962914.72</v>
      </c>
      <c r="T34" s="48">
        <v>1444372.09</v>
      </c>
      <c r="U34" s="48">
        <v>0</v>
      </c>
      <c r="V34" s="48">
        <v>0</v>
      </c>
      <c r="W34" s="48">
        <v>2407286.81</v>
      </c>
      <c r="X34" s="53" t="s">
        <v>37</v>
      </c>
      <c r="Y34" s="1" t="s">
        <v>174</v>
      </c>
      <c r="Z34" s="48">
        <v>308394.02999999997</v>
      </c>
      <c r="AA34" s="55">
        <v>173661.97000000003</v>
      </c>
      <c r="AD34" s="48"/>
    </row>
    <row r="35" spans="1:30" s="1" customFormat="1" ht="18.75" customHeight="1" x14ac:dyDescent="0.25">
      <c r="A35" s="3">
        <v>310447</v>
      </c>
      <c r="B35" s="2" t="s">
        <v>38</v>
      </c>
      <c r="C35" s="3">
        <v>28</v>
      </c>
      <c r="D35" s="1" t="s">
        <v>21</v>
      </c>
      <c r="E35" s="1" t="s">
        <v>59</v>
      </c>
      <c r="F35" s="3">
        <v>56</v>
      </c>
      <c r="G35" s="3">
        <v>310447</v>
      </c>
      <c r="H35" s="1" t="s">
        <v>121</v>
      </c>
      <c r="I35" s="1">
        <v>18690221</v>
      </c>
      <c r="J35" s="1" t="s">
        <v>122</v>
      </c>
      <c r="K35" s="50" t="s">
        <v>123</v>
      </c>
      <c r="L35" s="50" t="s">
        <v>124</v>
      </c>
      <c r="M35" s="51">
        <v>45383</v>
      </c>
      <c r="N35" s="51">
        <v>46112</v>
      </c>
      <c r="O35" s="52">
        <f t="shared" si="0"/>
        <v>0.39999999999999997</v>
      </c>
      <c r="P35" s="50" t="s">
        <v>39</v>
      </c>
      <c r="Q35" s="1" t="s">
        <v>39</v>
      </c>
      <c r="R35" s="3">
        <v>139</v>
      </c>
      <c r="S35" s="48">
        <v>1974334.996</v>
      </c>
      <c r="T35" s="48">
        <v>2961502.4939999999</v>
      </c>
      <c r="U35" s="48">
        <v>0</v>
      </c>
      <c r="V35" s="48">
        <v>0</v>
      </c>
      <c r="W35" s="48">
        <v>4935837.49</v>
      </c>
      <c r="X35" s="53" t="s">
        <v>37</v>
      </c>
      <c r="Z35" s="48">
        <v>650852.67999999993</v>
      </c>
      <c r="AA35" s="55">
        <v>235903.40999999997</v>
      </c>
      <c r="AD35" s="48"/>
    </row>
    <row r="36" spans="1:30" s="1" customFormat="1" ht="18.75" customHeight="1" x14ac:dyDescent="0.25">
      <c r="A36" s="3">
        <v>308683</v>
      </c>
      <c r="B36" s="2" t="s">
        <v>38</v>
      </c>
      <c r="C36" s="3">
        <v>29</v>
      </c>
      <c r="D36" s="1" t="s">
        <v>21</v>
      </c>
      <c r="E36" s="1" t="s">
        <v>59</v>
      </c>
      <c r="F36" s="3">
        <v>58</v>
      </c>
      <c r="G36" s="3">
        <v>308683</v>
      </c>
      <c r="H36" s="1" t="s">
        <v>142</v>
      </c>
      <c r="I36" s="1">
        <v>13399362</v>
      </c>
      <c r="J36" s="1" t="s">
        <v>143</v>
      </c>
      <c r="K36" s="50" t="s">
        <v>144</v>
      </c>
      <c r="L36" s="50" t="s">
        <v>145</v>
      </c>
      <c r="M36" s="51">
        <v>45413</v>
      </c>
      <c r="N36" s="51">
        <v>46022</v>
      </c>
      <c r="O36" s="52">
        <f t="shared" si="0"/>
        <v>0.7640449438202247</v>
      </c>
      <c r="P36" s="50" t="s">
        <v>41</v>
      </c>
      <c r="Q36" s="1" t="s">
        <v>42</v>
      </c>
      <c r="R36" s="3">
        <v>139</v>
      </c>
      <c r="S36" s="48">
        <v>1502301.9649438201</v>
      </c>
      <c r="T36" s="48">
        <v>463946.19505617977</v>
      </c>
      <c r="U36" s="48">
        <v>0</v>
      </c>
      <c r="V36" s="48">
        <v>0</v>
      </c>
      <c r="W36" s="48">
        <v>1966248.16</v>
      </c>
      <c r="X36" s="53" t="s">
        <v>37</v>
      </c>
      <c r="Y36" s="1" t="s">
        <v>175</v>
      </c>
      <c r="Z36" s="48">
        <v>158473.56</v>
      </c>
      <c r="AA36" s="55">
        <v>38847.85</v>
      </c>
      <c r="AD36" s="48"/>
    </row>
    <row r="37" spans="1:30" s="1" customFormat="1" ht="18.75" customHeight="1" x14ac:dyDescent="0.25">
      <c r="A37" s="3">
        <v>305588</v>
      </c>
      <c r="B37" s="2" t="s">
        <v>38</v>
      </c>
      <c r="C37" s="3">
        <v>30</v>
      </c>
      <c r="D37" s="1" t="s">
        <v>21</v>
      </c>
      <c r="E37" s="1" t="s">
        <v>59</v>
      </c>
      <c r="F37" s="3">
        <v>58</v>
      </c>
      <c r="G37" s="3">
        <v>305588</v>
      </c>
      <c r="H37" s="1" t="s">
        <v>146</v>
      </c>
      <c r="I37" s="1">
        <v>14812857</v>
      </c>
      <c r="J37" s="1" t="s">
        <v>147</v>
      </c>
      <c r="K37" s="50" t="s">
        <v>148</v>
      </c>
      <c r="L37" s="50" t="s">
        <v>149</v>
      </c>
      <c r="M37" s="51">
        <v>45413</v>
      </c>
      <c r="N37" s="51">
        <v>46142</v>
      </c>
      <c r="O37" s="52">
        <f t="shared" si="0"/>
        <v>0.76404494445685567</v>
      </c>
      <c r="P37" s="50" t="s">
        <v>41</v>
      </c>
      <c r="Q37" s="1" t="s">
        <v>42</v>
      </c>
      <c r="R37" s="3">
        <v>139</v>
      </c>
      <c r="S37" s="48">
        <v>1887857.26</v>
      </c>
      <c r="T37" s="48">
        <v>583014.74</v>
      </c>
      <c r="U37" s="48">
        <v>0</v>
      </c>
      <c r="V37" s="48">
        <v>0</v>
      </c>
      <c r="W37" s="48">
        <v>2470872</v>
      </c>
      <c r="X37" s="53" t="s">
        <v>37</v>
      </c>
      <c r="Z37" s="48">
        <v>206321.47000000003</v>
      </c>
      <c r="AA37" s="55">
        <v>63716.93</v>
      </c>
      <c r="AD37" s="48"/>
    </row>
    <row r="38" spans="1:30" s="1" customFormat="1" ht="18.75" customHeight="1" x14ac:dyDescent="0.25">
      <c r="A38" s="3">
        <v>311606</v>
      </c>
      <c r="B38" s="2" t="s">
        <v>38</v>
      </c>
      <c r="C38" s="3">
        <v>31</v>
      </c>
      <c r="D38" s="1" t="s">
        <v>21</v>
      </c>
      <c r="E38" s="1" t="s">
        <v>59</v>
      </c>
      <c r="F38" s="3">
        <v>58</v>
      </c>
      <c r="G38" s="3">
        <v>311606</v>
      </c>
      <c r="H38" s="1" t="s">
        <v>150</v>
      </c>
      <c r="I38" s="1">
        <v>33291313</v>
      </c>
      <c r="J38" s="1" t="s">
        <v>151</v>
      </c>
      <c r="K38" s="50" t="s">
        <v>152</v>
      </c>
      <c r="L38" s="50" t="s">
        <v>153</v>
      </c>
      <c r="M38" s="51">
        <v>45413</v>
      </c>
      <c r="N38" s="51">
        <v>45961</v>
      </c>
      <c r="O38" s="52">
        <f t="shared" si="0"/>
        <v>0.76404494448957483</v>
      </c>
      <c r="P38" s="50" t="s">
        <v>41</v>
      </c>
      <c r="Q38" s="1" t="s">
        <v>42</v>
      </c>
      <c r="R38" s="3">
        <v>139</v>
      </c>
      <c r="S38" s="48">
        <v>1410808.99</v>
      </c>
      <c r="T38" s="48">
        <v>435691.01</v>
      </c>
      <c r="U38" s="48">
        <v>0</v>
      </c>
      <c r="V38" s="48">
        <v>0</v>
      </c>
      <c r="W38" s="48">
        <v>1846500</v>
      </c>
      <c r="X38" s="53" t="s">
        <v>37</v>
      </c>
      <c r="Z38" s="48">
        <v>261678.13999999996</v>
      </c>
      <c r="AA38" s="55">
        <v>63581.58</v>
      </c>
      <c r="AD38" s="48"/>
    </row>
    <row r="39" spans="1:30" s="1" customFormat="1" ht="18.75" customHeight="1" x14ac:dyDescent="0.25">
      <c r="A39" s="3">
        <v>306072</v>
      </c>
      <c r="B39" s="2" t="s">
        <v>38</v>
      </c>
      <c r="C39" s="3">
        <v>32</v>
      </c>
      <c r="D39" s="1" t="s">
        <v>21</v>
      </c>
      <c r="E39" s="1" t="s">
        <v>59</v>
      </c>
      <c r="F39" s="3">
        <v>58</v>
      </c>
      <c r="G39" s="3">
        <v>306072</v>
      </c>
      <c r="H39" s="1" t="s">
        <v>154</v>
      </c>
      <c r="I39" s="1">
        <v>10899967</v>
      </c>
      <c r="J39" s="1" t="s">
        <v>155</v>
      </c>
      <c r="K39" s="50" t="s">
        <v>156</v>
      </c>
      <c r="L39" s="50" t="s">
        <v>157</v>
      </c>
      <c r="M39" s="51">
        <v>45413</v>
      </c>
      <c r="N39" s="51">
        <v>45991</v>
      </c>
      <c r="O39" s="52">
        <f t="shared" si="0"/>
        <v>0.7640449428692947</v>
      </c>
      <c r="P39" s="50" t="s">
        <v>41</v>
      </c>
      <c r="Q39" s="1" t="s">
        <v>42</v>
      </c>
      <c r="R39" s="3">
        <v>139</v>
      </c>
      <c r="S39" s="48">
        <v>1895831.15</v>
      </c>
      <c r="T39" s="48">
        <v>585477.27</v>
      </c>
      <c r="U39" s="48">
        <v>0</v>
      </c>
      <c r="V39" s="48">
        <v>0</v>
      </c>
      <c r="W39" s="48">
        <v>2481308.42</v>
      </c>
      <c r="X39" s="53" t="s">
        <v>37</v>
      </c>
      <c r="Z39" s="48">
        <v>214598.15</v>
      </c>
      <c r="AA39" s="55">
        <v>33532.68</v>
      </c>
      <c r="AD39" s="48"/>
    </row>
    <row r="40" spans="1:30" s="1" customFormat="1" ht="18.75" customHeight="1" x14ac:dyDescent="0.25">
      <c r="A40" s="3">
        <v>305533</v>
      </c>
      <c r="B40" s="2" t="s">
        <v>38</v>
      </c>
      <c r="C40" s="3">
        <v>33</v>
      </c>
      <c r="D40" s="1" t="s">
        <v>21</v>
      </c>
      <c r="E40" s="1" t="s">
        <v>59</v>
      </c>
      <c r="F40" s="3">
        <v>58</v>
      </c>
      <c r="G40" s="3">
        <v>305533</v>
      </c>
      <c r="H40" s="1" t="s">
        <v>158</v>
      </c>
      <c r="I40" s="1">
        <v>18291085</v>
      </c>
      <c r="J40" s="1" t="s">
        <v>159</v>
      </c>
      <c r="K40" s="50" t="s">
        <v>160</v>
      </c>
      <c r="L40" s="50" t="s">
        <v>161</v>
      </c>
      <c r="M40" s="51">
        <v>45413</v>
      </c>
      <c r="N40" s="51">
        <v>45838</v>
      </c>
      <c r="O40" s="52">
        <f t="shared" si="0"/>
        <v>0.76404494299846981</v>
      </c>
      <c r="P40" s="50" t="s">
        <v>41</v>
      </c>
      <c r="Q40" s="1" t="s">
        <v>42</v>
      </c>
      <c r="R40" s="3">
        <v>139</v>
      </c>
      <c r="S40" s="48">
        <v>1880438.38</v>
      </c>
      <c r="T40" s="48">
        <v>512742.02</v>
      </c>
      <c r="U40" s="48">
        <v>67981.600000000006</v>
      </c>
      <c r="V40" s="48">
        <v>0</v>
      </c>
      <c r="W40" s="48">
        <v>2461162</v>
      </c>
      <c r="X40" s="53" t="s">
        <v>37</v>
      </c>
      <c r="Z40" s="48">
        <v>385499.55000000005</v>
      </c>
      <c r="AA40" s="55">
        <v>51955.4</v>
      </c>
      <c r="AD40" s="48"/>
    </row>
    <row r="41" spans="1:30" s="1" customFormat="1" ht="18.75" customHeight="1" x14ac:dyDescent="0.25">
      <c r="A41" s="3">
        <v>305039</v>
      </c>
      <c r="B41" s="2" t="s">
        <v>38</v>
      </c>
      <c r="C41" s="3">
        <v>34</v>
      </c>
      <c r="D41" s="1" t="s">
        <v>21</v>
      </c>
      <c r="E41" s="1" t="s">
        <v>59</v>
      </c>
      <c r="F41" s="3">
        <v>56</v>
      </c>
      <c r="G41" s="3">
        <v>305039</v>
      </c>
      <c r="H41" s="1" t="s">
        <v>162</v>
      </c>
      <c r="I41" s="1">
        <v>14196560</v>
      </c>
      <c r="J41" s="1" t="s">
        <v>163</v>
      </c>
      <c r="K41" s="50" t="s">
        <v>164</v>
      </c>
      <c r="L41" s="50" t="s">
        <v>165</v>
      </c>
      <c r="M41" s="51">
        <v>45413</v>
      </c>
      <c r="N41" s="51">
        <v>46142</v>
      </c>
      <c r="O41" s="52">
        <f t="shared" si="0"/>
        <v>0.39069254819291971</v>
      </c>
      <c r="P41" s="50" t="s">
        <v>39</v>
      </c>
      <c r="Q41" s="1" t="s">
        <v>39</v>
      </c>
      <c r="R41" s="3">
        <v>139</v>
      </c>
      <c r="S41" s="48">
        <v>1906559.7879999999</v>
      </c>
      <c r="T41" s="48">
        <v>2859839.682</v>
      </c>
      <c r="U41" s="48">
        <v>113549.73</v>
      </c>
      <c r="V41" s="48">
        <v>0</v>
      </c>
      <c r="W41" s="48">
        <v>4879949.2</v>
      </c>
      <c r="X41" s="53" t="s">
        <v>37</v>
      </c>
      <c r="Z41" s="48">
        <v>487994.92</v>
      </c>
      <c r="AA41" s="55">
        <v>0</v>
      </c>
      <c r="AD41" s="48"/>
    </row>
    <row r="42" spans="1:30" s="1" customFormat="1" ht="18.75" customHeight="1" x14ac:dyDescent="0.25">
      <c r="A42" s="3">
        <v>305698</v>
      </c>
      <c r="B42" s="2" t="s">
        <v>38</v>
      </c>
      <c r="C42" s="3">
        <v>35</v>
      </c>
      <c r="D42" s="1" t="s">
        <v>21</v>
      </c>
      <c r="E42" s="1" t="s">
        <v>59</v>
      </c>
      <c r="F42" s="3">
        <v>58</v>
      </c>
      <c r="G42" s="3">
        <v>305698</v>
      </c>
      <c r="H42" s="1" t="s">
        <v>166</v>
      </c>
      <c r="I42" s="1">
        <v>43551577</v>
      </c>
      <c r="J42" s="1" t="s">
        <v>167</v>
      </c>
      <c r="K42" s="50" t="s">
        <v>168</v>
      </c>
      <c r="L42" s="50" t="s">
        <v>169</v>
      </c>
      <c r="M42" s="51">
        <v>45413</v>
      </c>
      <c r="N42" s="51">
        <v>45961</v>
      </c>
      <c r="O42" s="52">
        <f t="shared" si="0"/>
        <v>0.76404494580722404</v>
      </c>
      <c r="P42" s="50" t="s">
        <v>41</v>
      </c>
      <c r="Q42" s="1" t="s">
        <v>42</v>
      </c>
      <c r="R42" s="3">
        <v>139</v>
      </c>
      <c r="S42" s="48">
        <v>1857802.99</v>
      </c>
      <c r="T42" s="48">
        <v>573733.27</v>
      </c>
      <c r="U42" s="48">
        <v>0</v>
      </c>
      <c r="V42" s="48">
        <v>0</v>
      </c>
      <c r="W42" s="48">
        <v>2431536.2599999998</v>
      </c>
      <c r="X42" s="53" t="s">
        <v>37</v>
      </c>
      <c r="Z42" s="48">
        <v>185786.91999999998</v>
      </c>
      <c r="AA42" s="55">
        <v>57366.7</v>
      </c>
      <c r="AD42" s="48"/>
    </row>
    <row r="43" spans="1:30" s="1" customFormat="1" ht="18.75" customHeight="1" x14ac:dyDescent="0.25">
      <c r="A43" s="3">
        <v>311306</v>
      </c>
      <c r="B43" s="2" t="s">
        <v>38</v>
      </c>
      <c r="C43" s="3">
        <v>36</v>
      </c>
      <c r="D43" s="1" t="s">
        <v>21</v>
      </c>
      <c r="E43" s="1" t="s">
        <v>59</v>
      </c>
      <c r="F43" s="3">
        <v>58</v>
      </c>
      <c r="G43" s="3">
        <v>311306</v>
      </c>
      <c r="H43" s="1" t="s">
        <v>170</v>
      </c>
      <c r="I43" s="1">
        <v>7481807</v>
      </c>
      <c r="J43" s="1" t="s">
        <v>171</v>
      </c>
      <c r="K43" s="50" t="s">
        <v>172</v>
      </c>
      <c r="L43" s="50" t="s">
        <v>176</v>
      </c>
      <c r="M43" s="51">
        <v>45413</v>
      </c>
      <c r="N43" s="51">
        <v>45869</v>
      </c>
      <c r="O43" s="52">
        <f t="shared" si="0"/>
        <v>0.76404494418243063</v>
      </c>
      <c r="P43" s="50" t="s">
        <v>41</v>
      </c>
      <c r="Q43" s="1" t="s">
        <v>42</v>
      </c>
      <c r="R43" s="3">
        <v>139</v>
      </c>
      <c r="S43" s="48">
        <v>1896108.96</v>
      </c>
      <c r="T43" s="48">
        <v>585563.06000000006</v>
      </c>
      <c r="U43" s="48">
        <v>0</v>
      </c>
      <c r="V43" s="48">
        <v>0</v>
      </c>
      <c r="W43" s="48">
        <v>2481672.02</v>
      </c>
      <c r="X43" s="53" t="s">
        <v>37</v>
      </c>
      <c r="Z43" s="48">
        <v>629796.53</v>
      </c>
      <c r="AA43" s="55">
        <v>117856.1</v>
      </c>
      <c r="AD43" s="48"/>
    </row>
    <row r="44" spans="1:30" s="1" customFormat="1" ht="18.75" customHeight="1" x14ac:dyDescent="0.25">
      <c r="A44" s="3">
        <v>313073</v>
      </c>
      <c r="B44" s="2" t="s">
        <v>38</v>
      </c>
      <c r="C44" s="3">
        <v>37</v>
      </c>
      <c r="D44" s="1" t="s">
        <v>178</v>
      </c>
      <c r="F44" s="3">
        <v>79</v>
      </c>
      <c r="G44" s="3">
        <v>313073</v>
      </c>
      <c r="H44" s="1" t="s">
        <v>179</v>
      </c>
      <c r="I44" s="1">
        <v>21939595</v>
      </c>
      <c r="J44" s="1" t="s">
        <v>180</v>
      </c>
      <c r="K44" s="50" t="s">
        <v>181</v>
      </c>
      <c r="L44" s="50" t="s">
        <v>182</v>
      </c>
      <c r="M44" s="51">
        <v>45505</v>
      </c>
      <c r="N44" s="51">
        <v>46599</v>
      </c>
      <c r="O44" s="52">
        <f t="shared" si="0"/>
        <v>0.3888478851130448</v>
      </c>
      <c r="P44" s="50" t="s">
        <v>183</v>
      </c>
      <c r="Q44" s="1" t="s">
        <v>39</v>
      </c>
      <c r="R44" s="3">
        <v>151</v>
      </c>
      <c r="S44" s="48">
        <v>1925083.41</v>
      </c>
      <c r="T44" s="48">
        <v>1573447.07</v>
      </c>
      <c r="U44" s="48">
        <v>1452206</v>
      </c>
      <c r="V44" s="48">
        <v>0</v>
      </c>
      <c r="W44" s="48">
        <f>S44+T44+U44</f>
        <v>4950736.4800000004</v>
      </c>
      <c r="X44" s="53" t="s">
        <v>37</v>
      </c>
      <c r="Z44" s="48">
        <v>276043.96999999997</v>
      </c>
      <c r="AA44" s="55">
        <v>0</v>
      </c>
      <c r="AD44" s="48"/>
    </row>
    <row r="45" spans="1:30" s="1" customFormat="1" ht="18.75" customHeight="1" x14ac:dyDescent="0.25">
      <c r="A45" s="3">
        <v>300611</v>
      </c>
      <c r="B45" s="2" t="s">
        <v>38</v>
      </c>
      <c r="C45" s="3">
        <v>38</v>
      </c>
      <c r="D45" s="1" t="s">
        <v>178</v>
      </c>
      <c r="F45" s="3">
        <v>79</v>
      </c>
      <c r="G45" s="3">
        <v>300611</v>
      </c>
      <c r="H45" s="1" t="s">
        <v>184</v>
      </c>
      <c r="I45" s="1">
        <v>30504972</v>
      </c>
      <c r="J45" s="1" t="s">
        <v>185</v>
      </c>
      <c r="K45" s="50" t="s">
        <v>34</v>
      </c>
      <c r="L45" s="50" t="s">
        <v>186</v>
      </c>
      <c r="M45" s="51">
        <v>45505</v>
      </c>
      <c r="N45" s="51">
        <v>46599</v>
      </c>
      <c r="O45" s="52">
        <f t="shared" si="0"/>
        <v>0.37999999883734864</v>
      </c>
      <c r="P45" s="50" t="s">
        <v>183</v>
      </c>
      <c r="Q45" s="1" t="s">
        <v>39</v>
      </c>
      <c r="R45" s="3">
        <v>151</v>
      </c>
      <c r="S45" s="48">
        <v>1830299.3</v>
      </c>
      <c r="T45" s="48">
        <v>2745448.96</v>
      </c>
      <c r="U45" s="48">
        <v>240828.86</v>
      </c>
      <c r="V45" s="48">
        <v>0</v>
      </c>
      <c r="W45" s="48">
        <f t="shared" ref="W45" si="1">S45+T45+U45</f>
        <v>4816577.12</v>
      </c>
      <c r="X45" s="53" t="s">
        <v>37</v>
      </c>
      <c r="Z45" s="48">
        <v>481657.71</v>
      </c>
      <c r="AA45" s="55">
        <v>0</v>
      </c>
      <c r="AD45" s="48"/>
    </row>
    <row r="46" spans="1:30" s="1" customFormat="1" ht="18.75" customHeight="1" x14ac:dyDescent="0.25">
      <c r="A46" s="3">
        <v>317996</v>
      </c>
      <c r="B46" s="2" t="s">
        <v>38</v>
      </c>
      <c r="C46" s="3">
        <v>39</v>
      </c>
      <c r="D46" s="1" t="s">
        <v>178</v>
      </c>
      <c r="F46" s="3">
        <v>79</v>
      </c>
      <c r="G46" s="3">
        <v>317996</v>
      </c>
      <c r="H46" s="1" t="s">
        <v>187</v>
      </c>
      <c r="I46" s="1">
        <v>30385650</v>
      </c>
      <c r="J46" s="1" t="s">
        <v>188</v>
      </c>
      <c r="K46" s="50" t="s">
        <v>189</v>
      </c>
      <c r="L46" s="50" t="s">
        <v>190</v>
      </c>
      <c r="M46" s="51">
        <v>45505</v>
      </c>
      <c r="N46" s="51">
        <v>46234</v>
      </c>
      <c r="O46" s="52">
        <f t="shared" si="0"/>
        <v>0.4</v>
      </c>
      <c r="P46" s="50" t="s">
        <v>183</v>
      </c>
      <c r="Q46" s="1" t="s">
        <v>39</v>
      </c>
      <c r="R46" s="3">
        <v>151</v>
      </c>
      <c r="S46" s="48">
        <v>1985276.92</v>
      </c>
      <c r="T46" s="48">
        <v>2977915.38</v>
      </c>
      <c r="U46" s="48">
        <v>0</v>
      </c>
      <c r="V46" s="48">
        <v>0</v>
      </c>
      <c r="W46" s="48">
        <f t="shared" ref="W46" si="2">S46+T46+U46</f>
        <v>4963192.3</v>
      </c>
      <c r="X46" s="53" t="s">
        <v>37</v>
      </c>
      <c r="Z46" s="48">
        <v>496319.2</v>
      </c>
      <c r="AA46" s="55">
        <v>0</v>
      </c>
      <c r="AD46" s="48"/>
    </row>
    <row r="47" spans="1:30" s="1" customFormat="1" ht="18.75" customHeight="1" x14ac:dyDescent="0.25">
      <c r="A47" s="3">
        <v>313171</v>
      </c>
      <c r="B47" s="2" t="s">
        <v>38</v>
      </c>
      <c r="C47" s="3">
        <v>40</v>
      </c>
      <c r="D47" s="1" t="s">
        <v>178</v>
      </c>
      <c r="F47" s="3">
        <v>79</v>
      </c>
      <c r="G47" s="3">
        <v>313171</v>
      </c>
      <c r="H47" s="1" t="s">
        <v>191</v>
      </c>
      <c r="I47" s="1">
        <v>30504972</v>
      </c>
      <c r="J47" s="1" t="s">
        <v>192</v>
      </c>
      <c r="K47" s="50" t="s">
        <v>34</v>
      </c>
      <c r="L47" s="50" t="s">
        <v>193</v>
      </c>
      <c r="M47" s="51">
        <v>45505</v>
      </c>
      <c r="N47" s="51">
        <v>46630</v>
      </c>
      <c r="O47" s="52">
        <f t="shared" si="0"/>
        <v>0.38000000048423149</v>
      </c>
      <c r="P47" s="50" t="s">
        <v>183</v>
      </c>
      <c r="Q47" s="1" t="s">
        <v>39</v>
      </c>
      <c r="R47" s="3">
        <v>151</v>
      </c>
      <c r="S47" s="48">
        <v>1883396.86</v>
      </c>
      <c r="T47" s="48">
        <v>2825095.28</v>
      </c>
      <c r="U47" s="48">
        <v>247815.38</v>
      </c>
      <c r="V47" s="48">
        <v>0</v>
      </c>
      <c r="W47" s="48">
        <v>4956307.5199999996</v>
      </c>
      <c r="X47" s="53" t="s">
        <v>37</v>
      </c>
      <c r="Z47" s="48">
        <v>495630.75</v>
      </c>
      <c r="AA47" s="55">
        <v>0</v>
      </c>
      <c r="AD47" s="48"/>
    </row>
    <row r="48" spans="1:30" s="1" customFormat="1" ht="18.75" customHeight="1" x14ac:dyDescent="0.25">
      <c r="A48" s="3">
        <v>301596</v>
      </c>
      <c r="B48" s="2" t="s">
        <v>38</v>
      </c>
      <c r="C48" s="3">
        <v>41</v>
      </c>
      <c r="D48" s="1" t="s">
        <v>178</v>
      </c>
      <c r="F48" s="3">
        <v>79</v>
      </c>
      <c r="G48" s="3">
        <v>301596</v>
      </c>
      <c r="H48" s="1" t="s">
        <v>194</v>
      </c>
      <c r="I48" s="1">
        <v>14196560</v>
      </c>
      <c r="J48" s="1" t="s">
        <v>163</v>
      </c>
      <c r="K48" s="50"/>
      <c r="L48" s="50" t="s">
        <v>195</v>
      </c>
      <c r="M48" s="51">
        <v>45536</v>
      </c>
      <c r="N48" s="51">
        <v>46630</v>
      </c>
      <c r="O48" s="52">
        <f t="shared" si="0"/>
        <v>0.4000000004031215</v>
      </c>
      <c r="P48" s="50" t="s">
        <v>183</v>
      </c>
      <c r="Q48" s="1" t="s">
        <v>39</v>
      </c>
      <c r="R48" s="3">
        <v>151</v>
      </c>
      <c r="S48" s="48">
        <v>1984513.37</v>
      </c>
      <c r="T48" s="48">
        <v>2976770.05</v>
      </c>
      <c r="U48" s="48">
        <v>0</v>
      </c>
      <c r="V48" s="48">
        <v>0</v>
      </c>
      <c r="W48" s="48">
        <v>4961283.42</v>
      </c>
      <c r="X48" s="53" t="s">
        <v>37</v>
      </c>
      <c r="Z48" s="48">
        <v>496128.34</v>
      </c>
      <c r="AA48" s="55">
        <v>0</v>
      </c>
      <c r="AD48" s="48"/>
    </row>
    <row r="49" spans="1:30" s="1" customFormat="1" ht="18.75" customHeight="1" x14ac:dyDescent="0.25">
      <c r="A49" s="3">
        <v>316403</v>
      </c>
      <c r="B49" s="2" t="s">
        <v>38</v>
      </c>
      <c r="C49" s="3">
        <v>42</v>
      </c>
      <c r="D49" s="1" t="s">
        <v>178</v>
      </c>
      <c r="F49" s="3">
        <v>79</v>
      </c>
      <c r="G49" s="3">
        <v>316403</v>
      </c>
      <c r="H49" s="1" t="s">
        <v>196</v>
      </c>
      <c r="I49" s="1">
        <v>27456867</v>
      </c>
      <c r="J49" s="1" t="s">
        <v>197</v>
      </c>
      <c r="K49" s="50" t="s">
        <v>198</v>
      </c>
      <c r="L49" s="50" t="s">
        <v>199</v>
      </c>
      <c r="M49" s="51">
        <v>45536</v>
      </c>
      <c r="N49" s="51">
        <v>46418</v>
      </c>
      <c r="O49" s="52">
        <f t="shared" si="0"/>
        <v>0.39085340346440178</v>
      </c>
      <c r="P49" s="50" t="s">
        <v>183</v>
      </c>
      <c r="Q49" s="1" t="s">
        <v>39</v>
      </c>
      <c r="R49" s="3">
        <v>151</v>
      </c>
      <c r="S49" s="48">
        <v>1940053.86</v>
      </c>
      <c r="T49" s="48">
        <v>2910080.78</v>
      </c>
      <c r="U49" s="48">
        <v>113500.94</v>
      </c>
      <c r="V49" s="48">
        <v>0</v>
      </c>
      <c r="W49" s="48">
        <v>4963635.58</v>
      </c>
      <c r="X49" s="53" t="s">
        <v>37</v>
      </c>
      <c r="Z49" s="48">
        <v>496363.55000000005</v>
      </c>
      <c r="AA49" s="55">
        <v>0</v>
      </c>
      <c r="AD49" s="48"/>
    </row>
    <row r="50" spans="1:30" s="1" customFormat="1" ht="18.75" customHeight="1" x14ac:dyDescent="0.25">
      <c r="A50" s="3">
        <v>316930</v>
      </c>
      <c r="B50" s="2" t="s">
        <v>38</v>
      </c>
      <c r="C50" s="3">
        <v>43</v>
      </c>
      <c r="D50" s="1" t="s">
        <v>178</v>
      </c>
      <c r="F50" s="3">
        <v>79</v>
      </c>
      <c r="G50" s="3">
        <v>316930</v>
      </c>
      <c r="H50" s="1" t="s">
        <v>200</v>
      </c>
      <c r="I50" s="1">
        <v>449981</v>
      </c>
      <c r="J50" s="1" t="s">
        <v>201</v>
      </c>
      <c r="K50" s="50" t="s">
        <v>202</v>
      </c>
      <c r="L50" s="50" t="s">
        <v>203</v>
      </c>
      <c r="M50" s="51">
        <v>45536</v>
      </c>
      <c r="N50" s="51">
        <v>46446</v>
      </c>
      <c r="O50" s="52">
        <f t="shared" si="0"/>
        <v>0.38369817513072918</v>
      </c>
      <c r="P50" s="50" t="s">
        <v>183</v>
      </c>
      <c r="Q50" s="1" t="s">
        <v>39</v>
      </c>
      <c r="R50" s="3">
        <v>151</v>
      </c>
      <c r="S50" s="48">
        <v>1902847.62</v>
      </c>
      <c r="T50" s="48">
        <v>2854271.42</v>
      </c>
      <c r="U50" s="48">
        <v>202111.27</v>
      </c>
      <c r="V50" s="48">
        <v>0</v>
      </c>
      <c r="W50" s="48">
        <v>4959230.3099999996</v>
      </c>
      <c r="X50" s="53" t="s">
        <v>37</v>
      </c>
      <c r="Z50" s="48">
        <v>0</v>
      </c>
      <c r="AA50" s="55">
        <v>0</v>
      </c>
      <c r="AD50" s="48"/>
    </row>
    <row r="51" spans="1:30" s="1" customFormat="1" ht="18.75" customHeight="1" x14ac:dyDescent="0.25">
      <c r="A51" s="3">
        <v>317319</v>
      </c>
      <c r="B51" s="2" t="s">
        <v>38</v>
      </c>
      <c r="C51" s="3">
        <v>44</v>
      </c>
      <c r="D51" s="1" t="s">
        <v>178</v>
      </c>
      <c r="F51" s="3">
        <v>79</v>
      </c>
      <c r="G51" s="3">
        <v>317319</v>
      </c>
      <c r="H51" s="1" t="s">
        <v>204</v>
      </c>
      <c r="I51" s="1">
        <v>34686494</v>
      </c>
      <c r="J51" s="1" t="s">
        <v>205</v>
      </c>
      <c r="K51" s="50" t="s">
        <v>206</v>
      </c>
      <c r="L51" s="50" t="s">
        <v>207</v>
      </c>
      <c r="M51" s="51">
        <v>45536</v>
      </c>
      <c r="N51" s="51">
        <v>46446</v>
      </c>
      <c r="O51" s="52">
        <f t="shared" si="0"/>
        <v>0.40000000040346023</v>
      </c>
      <c r="P51" s="50" t="s">
        <v>183</v>
      </c>
      <c r="Q51" s="1" t="s">
        <v>39</v>
      </c>
      <c r="R51" s="3">
        <v>151</v>
      </c>
      <c r="S51" s="48">
        <v>1982847.15</v>
      </c>
      <c r="T51" s="48">
        <v>2974270.72</v>
      </c>
      <c r="U51" s="48">
        <v>0</v>
      </c>
      <c r="V51" s="48">
        <v>0</v>
      </c>
      <c r="W51" s="48">
        <v>4957117.87</v>
      </c>
      <c r="X51" s="53" t="s">
        <v>37</v>
      </c>
      <c r="Z51" s="48">
        <v>495600</v>
      </c>
      <c r="AA51" s="55">
        <v>0</v>
      </c>
      <c r="AD51" s="48"/>
    </row>
    <row r="52" spans="1:30" s="1" customFormat="1" ht="18.75" customHeight="1" x14ac:dyDescent="0.25">
      <c r="A52" s="3">
        <v>317675</v>
      </c>
      <c r="B52" s="2" t="s">
        <v>38</v>
      </c>
      <c r="C52" s="3">
        <v>45</v>
      </c>
      <c r="D52" s="1" t="s">
        <v>178</v>
      </c>
      <c r="F52" s="3">
        <v>79</v>
      </c>
      <c r="G52" s="3">
        <v>317675</v>
      </c>
      <c r="H52" s="1" t="s">
        <v>208</v>
      </c>
      <c r="I52" s="1">
        <v>4033817</v>
      </c>
      <c r="J52" s="1" t="s">
        <v>209</v>
      </c>
      <c r="K52" s="50" t="s">
        <v>177</v>
      </c>
      <c r="L52" s="50" t="s">
        <v>210</v>
      </c>
      <c r="M52" s="51">
        <v>45536</v>
      </c>
      <c r="N52" s="51">
        <v>46446</v>
      </c>
      <c r="O52" s="52">
        <f t="shared" si="0"/>
        <v>0.3799999995970828</v>
      </c>
      <c r="P52" s="50" t="s">
        <v>183</v>
      </c>
      <c r="Q52" s="1" t="s">
        <v>39</v>
      </c>
      <c r="R52" s="3">
        <v>151</v>
      </c>
      <c r="S52" s="48">
        <v>1886243.58</v>
      </c>
      <c r="T52" s="48">
        <v>2829365.37</v>
      </c>
      <c r="U52" s="48">
        <v>248189.95</v>
      </c>
      <c r="V52" s="48">
        <v>53511.6</v>
      </c>
      <c r="W52" s="48">
        <v>5017310.5</v>
      </c>
      <c r="X52" s="53" t="s">
        <v>37</v>
      </c>
      <c r="Z52" s="48">
        <v>0</v>
      </c>
      <c r="AA52" s="55">
        <v>0</v>
      </c>
      <c r="AD52" s="48"/>
    </row>
    <row r="53" spans="1:30" s="1" customFormat="1" ht="18.75" customHeight="1" x14ac:dyDescent="0.25">
      <c r="A53" s="3">
        <v>317981</v>
      </c>
      <c r="B53" s="2" t="s">
        <v>38</v>
      </c>
      <c r="C53" s="3">
        <v>46</v>
      </c>
      <c r="D53" s="1" t="s">
        <v>178</v>
      </c>
      <c r="F53" s="3">
        <v>79</v>
      </c>
      <c r="G53" s="3">
        <v>317981</v>
      </c>
      <c r="H53" s="1" t="s">
        <v>211</v>
      </c>
      <c r="I53" s="1">
        <v>11036662</v>
      </c>
      <c r="J53" s="1" t="s">
        <v>212</v>
      </c>
      <c r="K53" s="50" t="s">
        <v>34</v>
      </c>
      <c r="L53" s="50" t="s">
        <v>213</v>
      </c>
      <c r="M53" s="51">
        <v>45536</v>
      </c>
      <c r="N53" s="51">
        <v>46630</v>
      </c>
      <c r="O53" s="52">
        <f t="shared" si="0"/>
        <v>0.40000000040650446</v>
      </c>
      <c r="P53" s="50" t="s">
        <v>183</v>
      </c>
      <c r="Q53" s="1" t="s">
        <v>39</v>
      </c>
      <c r="R53" s="3">
        <v>151</v>
      </c>
      <c r="S53" s="48">
        <v>1967997.97</v>
      </c>
      <c r="T53" s="48">
        <v>2951996.95</v>
      </c>
      <c r="U53" s="48">
        <v>0</v>
      </c>
      <c r="V53" s="48">
        <v>0</v>
      </c>
      <c r="W53" s="48">
        <v>4919994.92</v>
      </c>
      <c r="X53" s="53" t="s">
        <v>37</v>
      </c>
      <c r="Z53" s="48">
        <v>491999.49</v>
      </c>
      <c r="AA53" s="55">
        <v>0</v>
      </c>
      <c r="AD53" s="48"/>
    </row>
    <row r="54" spans="1:30" s="1" customFormat="1" ht="18.75" customHeight="1" x14ac:dyDescent="0.25">
      <c r="A54" s="3">
        <v>316479</v>
      </c>
      <c r="B54" s="2" t="s">
        <v>38</v>
      </c>
      <c r="C54" s="3">
        <v>47</v>
      </c>
      <c r="D54" s="1" t="s">
        <v>178</v>
      </c>
      <c r="F54" s="3">
        <v>79</v>
      </c>
      <c r="G54" s="3">
        <v>316479</v>
      </c>
      <c r="H54" s="1" t="s">
        <v>214</v>
      </c>
      <c r="I54" s="1">
        <v>16919630</v>
      </c>
      <c r="J54" s="1" t="s">
        <v>215</v>
      </c>
      <c r="K54" s="50" t="s">
        <v>34</v>
      </c>
      <c r="L54" s="50" t="s">
        <v>216</v>
      </c>
      <c r="M54" s="51">
        <v>45536</v>
      </c>
      <c r="N54" s="51">
        <v>46446</v>
      </c>
      <c r="O54" s="52">
        <f t="shared" ref="O54" si="3">S54/(S54+T54+U54)</f>
        <v>0.40000000040301825</v>
      </c>
      <c r="P54" s="50" t="s">
        <v>183</v>
      </c>
      <c r="Q54" s="1" t="s">
        <v>39</v>
      </c>
      <c r="R54" s="3">
        <v>151</v>
      </c>
      <c r="S54" s="48">
        <v>1985021.85</v>
      </c>
      <c r="T54" s="48">
        <v>2977532.77</v>
      </c>
      <c r="U54" s="48">
        <v>0</v>
      </c>
      <c r="V54" s="48">
        <v>0</v>
      </c>
      <c r="W54" s="48">
        <v>4962554.62</v>
      </c>
      <c r="X54" s="53" t="s">
        <v>37</v>
      </c>
      <c r="Z54" s="48">
        <v>496255.46</v>
      </c>
      <c r="AA54" s="55">
        <v>0</v>
      </c>
      <c r="AD54" s="48"/>
    </row>
    <row r="55" spans="1:30" s="1" customFormat="1" ht="18.75" customHeight="1" x14ac:dyDescent="0.25">
      <c r="A55" s="3">
        <v>300710</v>
      </c>
      <c r="B55" s="2" t="s">
        <v>38</v>
      </c>
      <c r="C55" s="3">
        <v>48</v>
      </c>
      <c r="D55" s="1" t="s">
        <v>178</v>
      </c>
      <c r="F55" s="3">
        <v>79</v>
      </c>
      <c r="G55" s="3">
        <v>300710</v>
      </c>
      <c r="H55" s="1" t="s">
        <v>217</v>
      </c>
      <c r="I55" s="1">
        <v>8955860</v>
      </c>
      <c r="J55" s="1" t="s">
        <v>218</v>
      </c>
      <c r="K55" s="50" t="s">
        <v>219</v>
      </c>
      <c r="L55" s="50" t="s">
        <v>220</v>
      </c>
      <c r="M55" s="51">
        <v>45566</v>
      </c>
      <c r="N55" s="51">
        <v>46660</v>
      </c>
      <c r="O55" s="52">
        <v>0.38</v>
      </c>
      <c r="P55" s="50" t="s">
        <v>183</v>
      </c>
      <c r="Q55" s="1" t="s">
        <v>39</v>
      </c>
      <c r="R55" s="3">
        <v>151</v>
      </c>
      <c r="S55" s="48">
        <v>1901018.93</v>
      </c>
      <c r="T55" s="48">
        <v>2851528.4</v>
      </c>
      <c r="U55" s="48">
        <v>206789.15</v>
      </c>
      <c r="V55" s="48">
        <v>0</v>
      </c>
      <c r="W55" s="48">
        <f>S55+T55+U55</f>
        <v>4959336.4800000004</v>
      </c>
      <c r="X55" s="53" t="s">
        <v>238</v>
      </c>
      <c r="Z55" s="48">
        <v>0</v>
      </c>
      <c r="AA55" s="55">
        <v>0</v>
      </c>
      <c r="AD55" s="48"/>
    </row>
    <row r="56" spans="1:30" s="1" customFormat="1" ht="18.75" customHeight="1" x14ac:dyDescent="0.25">
      <c r="A56" s="3">
        <v>313026</v>
      </c>
      <c r="B56" s="2" t="s">
        <v>38</v>
      </c>
      <c r="C56" s="3">
        <v>49</v>
      </c>
      <c r="D56" s="1" t="s">
        <v>178</v>
      </c>
      <c r="F56" s="3">
        <v>79</v>
      </c>
      <c r="G56" s="3">
        <v>313026</v>
      </c>
      <c r="H56" s="1" t="s">
        <v>221</v>
      </c>
      <c r="I56" s="1">
        <v>37263162</v>
      </c>
      <c r="J56" s="1" t="s">
        <v>222</v>
      </c>
      <c r="K56" s="50" t="s">
        <v>34</v>
      </c>
      <c r="L56" s="50" t="s">
        <v>223</v>
      </c>
      <c r="M56" s="51">
        <v>45566</v>
      </c>
      <c r="N56" s="51">
        <v>46660</v>
      </c>
      <c r="O56" s="52">
        <v>0.38</v>
      </c>
      <c r="P56" s="50" t="s">
        <v>183</v>
      </c>
      <c r="Q56" s="1" t="s">
        <v>39</v>
      </c>
      <c r="R56" s="3">
        <v>151</v>
      </c>
      <c r="S56" s="48">
        <v>1982548.47</v>
      </c>
      <c r="T56" s="48">
        <v>2731608.05</v>
      </c>
      <c r="U56" s="48">
        <v>239614.75</v>
      </c>
      <c r="V56" s="48">
        <v>0</v>
      </c>
      <c r="W56" s="48">
        <v>4953771.2699999996</v>
      </c>
      <c r="X56" s="53" t="s">
        <v>238</v>
      </c>
      <c r="Z56" s="48">
        <v>0</v>
      </c>
      <c r="AA56" s="55">
        <v>0</v>
      </c>
      <c r="AD56" s="48"/>
    </row>
    <row r="57" spans="1:30" s="1" customFormat="1" ht="18.75" customHeight="1" x14ac:dyDescent="0.25">
      <c r="A57" s="3">
        <v>317838</v>
      </c>
      <c r="B57" s="2" t="s">
        <v>38</v>
      </c>
      <c r="C57" s="3">
        <v>50</v>
      </c>
      <c r="D57" s="1" t="s">
        <v>178</v>
      </c>
      <c r="F57" s="3">
        <v>79</v>
      </c>
      <c r="G57" s="3">
        <v>317838</v>
      </c>
      <c r="H57" s="1" t="s">
        <v>224</v>
      </c>
      <c r="I57" s="1">
        <v>25285051</v>
      </c>
      <c r="J57" s="1" t="s">
        <v>225</v>
      </c>
      <c r="K57" s="50" t="s">
        <v>34</v>
      </c>
      <c r="L57" s="50" t="s">
        <v>226</v>
      </c>
      <c r="M57" s="51">
        <v>45566</v>
      </c>
      <c r="N57" s="51">
        <v>46660</v>
      </c>
      <c r="O57" s="52">
        <v>0.4</v>
      </c>
      <c r="P57" s="50" t="s">
        <v>183</v>
      </c>
      <c r="Q57" s="1" t="s">
        <v>39</v>
      </c>
      <c r="R57" s="3">
        <v>151</v>
      </c>
      <c r="S57" s="48">
        <v>1982548.47</v>
      </c>
      <c r="T57" s="48">
        <v>2973822.71</v>
      </c>
      <c r="U57" s="48">
        <v>0</v>
      </c>
      <c r="V57" s="48">
        <v>0</v>
      </c>
      <c r="W57" s="48">
        <v>4956371.18</v>
      </c>
      <c r="X57" s="53" t="s">
        <v>238</v>
      </c>
      <c r="Z57" s="48">
        <v>0</v>
      </c>
      <c r="AA57" s="55">
        <v>0</v>
      </c>
      <c r="AD57" s="48"/>
    </row>
    <row r="58" spans="1:30" s="1" customFormat="1" ht="18.75" customHeight="1" x14ac:dyDescent="0.25">
      <c r="A58" s="3">
        <v>301611</v>
      </c>
      <c r="B58" s="2" t="s">
        <v>38</v>
      </c>
      <c r="C58" s="3">
        <v>51</v>
      </c>
      <c r="D58" s="1" t="s">
        <v>178</v>
      </c>
      <c r="F58" s="3">
        <v>79</v>
      </c>
      <c r="G58" s="3">
        <v>301611</v>
      </c>
      <c r="H58" s="1" t="s">
        <v>227</v>
      </c>
      <c r="I58" s="1">
        <v>37217050</v>
      </c>
      <c r="J58" s="1" t="s">
        <v>228</v>
      </c>
      <c r="K58" s="50" t="s">
        <v>229</v>
      </c>
      <c r="L58" s="50" t="s">
        <v>230</v>
      </c>
      <c r="M58" s="51">
        <v>45566</v>
      </c>
      <c r="N58" s="51">
        <v>46173</v>
      </c>
      <c r="O58" s="52">
        <v>0.4</v>
      </c>
      <c r="P58" s="50" t="s">
        <v>183</v>
      </c>
      <c r="Q58" s="1" t="s">
        <v>39</v>
      </c>
      <c r="R58" s="3">
        <v>151</v>
      </c>
      <c r="S58" s="48">
        <v>1969520.98</v>
      </c>
      <c r="T58" s="48">
        <v>2954281.46</v>
      </c>
      <c r="U58" s="48">
        <v>0</v>
      </c>
      <c r="V58" s="48">
        <v>0</v>
      </c>
      <c r="W58" s="48">
        <v>4923802.4400000004</v>
      </c>
      <c r="X58" s="53" t="s">
        <v>238</v>
      </c>
      <c r="Z58" s="48">
        <v>0</v>
      </c>
      <c r="AA58" s="55">
        <v>0</v>
      </c>
      <c r="AD58" s="48"/>
    </row>
    <row r="59" spans="1:30" s="1" customFormat="1" ht="18.75" customHeight="1" x14ac:dyDescent="0.25">
      <c r="A59" s="3">
        <v>317726</v>
      </c>
      <c r="B59" s="2" t="s">
        <v>38</v>
      </c>
      <c r="C59" s="3">
        <v>52</v>
      </c>
      <c r="D59" s="1" t="s">
        <v>178</v>
      </c>
      <c r="F59" s="3">
        <v>79</v>
      </c>
      <c r="G59" s="3">
        <v>317726</v>
      </c>
      <c r="H59" s="1" t="s">
        <v>231</v>
      </c>
      <c r="I59" s="1">
        <v>25093188</v>
      </c>
      <c r="J59" s="1" t="s">
        <v>232</v>
      </c>
      <c r="K59" s="50" t="s">
        <v>233</v>
      </c>
      <c r="L59" s="50" t="s">
        <v>234</v>
      </c>
      <c r="M59" s="51">
        <v>45566</v>
      </c>
      <c r="N59" s="51">
        <v>46477</v>
      </c>
      <c r="O59" s="52">
        <v>0.4</v>
      </c>
      <c r="P59" s="50" t="s">
        <v>183</v>
      </c>
      <c r="Q59" s="1" t="s">
        <v>39</v>
      </c>
      <c r="R59" s="3">
        <v>151</v>
      </c>
      <c r="S59" s="48">
        <v>1887862.46</v>
      </c>
      <c r="T59" s="48">
        <v>2831793.7</v>
      </c>
      <c r="U59" s="48">
        <v>0</v>
      </c>
      <c r="V59" s="48">
        <v>0</v>
      </c>
      <c r="W59" s="48">
        <v>4719656.16</v>
      </c>
      <c r="X59" s="53" t="s">
        <v>238</v>
      </c>
      <c r="Z59" s="48">
        <v>0</v>
      </c>
      <c r="AA59" s="55">
        <v>0</v>
      </c>
      <c r="AD59" s="48"/>
    </row>
    <row r="60" spans="1:30" s="1" customFormat="1" ht="18.75" customHeight="1" thickBot="1" x14ac:dyDescent="0.3">
      <c r="A60" s="3">
        <v>318203</v>
      </c>
      <c r="B60" s="2" t="s">
        <v>38</v>
      </c>
      <c r="C60" s="3">
        <v>53</v>
      </c>
      <c r="D60" s="1" t="s">
        <v>178</v>
      </c>
      <c r="F60" s="3">
        <v>79</v>
      </c>
      <c r="G60" s="3">
        <v>318203</v>
      </c>
      <c r="H60" s="1" t="s">
        <v>235</v>
      </c>
      <c r="I60" s="1">
        <v>35429766</v>
      </c>
      <c r="J60" s="1" t="s">
        <v>236</v>
      </c>
      <c r="K60" s="50" t="s">
        <v>34</v>
      </c>
      <c r="L60" s="50" t="s">
        <v>237</v>
      </c>
      <c r="M60" s="51">
        <v>45566</v>
      </c>
      <c r="N60" s="51">
        <v>46418</v>
      </c>
      <c r="O60" s="52">
        <v>0.38</v>
      </c>
      <c r="P60" s="50" t="s">
        <v>183</v>
      </c>
      <c r="Q60" s="1" t="s">
        <v>39</v>
      </c>
      <c r="R60" s="3">
        <v>151</v>
      </c>
      <c r="S60" s="48">
        <v>1852678</v>
      </c>
      <c r="T60" s="48">
        <v>2779016.99</v>
      </c>
      <c r="U60" s="48">
        <v>243773.44</v>
      </c>
      <c r="V60" s="48">
        <v>0</v>
      </c>
      <c r="W60" s="48">
        <v>4875468.43</v>
      </c>
      <c r="X60" s="53" t="s">
        <v>238</v>
      </c>
      <c r="Z60" s="48">
        <v>0</v>
      </c>
      <c r="AA60" s="55">
        <v>0</v>
      </c>
      <c r="AD60" s="48"/>
    </row>
    <row r="61" spans="1:30" s="37" customFormat="1" ht="40.450000000000003" customHeight="1" thickTop="1" thickBot="1" x14ac:dyDescent="0.3">
      <c r="A61" s="28"/>
      <c r="B61" s="29" t="s">
        <v>18</v>
      </c>
      <c r="C61" s="28">
        <f>COUNT(C8:C60)</f>
        <v>53</v>
      </c>
      <c r="D61" s="30"/>
      <c r="E61" s="30"/>
      <c r="F61" s="28"/>
      <c r="G61" s="28"/>
      <c r="H61" s="30"/>
      <c r="I61" s="30"/>
      <c r="J61" s="30"/>
      <c r="K61" s="31"/>
      <c r="L61" s="28"/>
      <c r="M61" s="32"/>
      <c r="N61" s="32"/>
      <c r="O61" s="33"/>
      <c r="P61" s="31"/>
      <c r="Q61" s="30"/>
      <c r="R61" s="28"/>
      <c r="S61" s="34">
        <f t="shared" ref="S61:AA61" si="4">SUM(S8:S60)</f>
        <v>231450063.79737082</v>
      </c>
      <c r="T61" s="34">
        <f t="shared" si="4"/>
        <v>114327738.77049439</v>
      </c>
      <c r="U61" s="34">
        <f t="shared" si="4"/>
        <v>3801165.7021348313</v>
      </c>
      <c r="V61" s="34">
        <f t="shared" si="4"/>
        <v>53511.6</v>
      </c>
      <c r="W61" s="34">
        <f t="shared" si="4"/>
        <v>349632479.87</v>
      </c>
      <c r="X61" s="35"/>
      <c r="Y61" s="30"/>
      <c r="Z61" s="34">
        <f>SUM(Z8:Z60)</f>
        <v>36425946.010000013</v>
      </c>
      <c r="AA61" s="36">
        <f t="shared" si="4"/>
        <v>3895895.790000001</v>
      </c>
      <c r="AD61" s="48"/>
    </row>
    <row r="62" spans="1:30" s="41" customFormat="1" ht="14.3" thickTop="1" x14ac:dyDescent="0.25">
      <c r="A62" s="39"/>
      <c r="B62" s="40"/>
      <c r="C62" s="39"/>
      <c r="F62" s="39"/>
      <c r="G62" s="39"/>
      <c r="K62" s="42"/>
      <c r="L62" s="39"/>
      <c r="M62" s="43"/>
      <c r="N62" s="43"/>
      <c r="O62" s="44"/>
      <c r="P62" s="42"/>
      <c r="R62" s="39"/>
      <c r="S62" s="45"/>
      <c r="T62" s="45"/>
      <c r="U62" s="45"/>
      <c r="V62" s="45"/>
      <c r="W62" s="45"/>
      <c r="X62" s="46"/>
      <c r="Z62" s="45"/>
      <c r="AA62" s="45"/>
    </row>
    <row r="63" spans="1:30" s="41" customFormat="1" x14ac:dyDescent="0.25">
      <c r="A63" s="49"/>
      <c r="B63" s="40"/>
      <c r="C63" s="39"/>
      <c r="F63" s="39"/>
      <c r="G63" s="49"/>
      <c r="K63" s="42"/>
      <c r="L63" s="39"/>
      <c r="M63" s="43"/>
      <c r="N63" s="43"/>
      <c r="O63" s="44"/>
      <c r="P63" s="42"/>
      <c r="R63" s="39"/>
      <c r="S63" s="45"/>
      <c r="T63" s="45"/>
      <c r="U63" s="45"/>
      <c r="V63" s="45"/>
      <c r="W63" s="45"/>
      <c r="X63" s="46"/>
      <c r="Z63" s="45"/>
      <c r="AA63" s="45"/>
    </row>
    <row r="64" spans="1:30" s="41" customFormat="1" x14ac:dyDescent="0.25">
      <c r="A64" s="49"/>
      <c r="B64" s="40"/>
      <c r="C64" s="39"/>
      <c r="F64" s="39"/>
      <c r="G64" s="49"/>
      <c r="K64" s="42"/>
      <c r="L64" s="39"/>
      <c r="M64" s="43"/>
      <c r="N64" s="43"/>
      <c r="O64" s="44"/>
      <c r="P64" s="42"/>
      <c r="R64" s="39"/>
      <c r="S64" s="45"/>
      <c r="T64" s="45"/>
      <c r="U64" s="45"/>
      <c r="V64" s="45"/>
      <c r="W64" s="45"/>
      <c r="X64" s="46"/>
      <c r="Z64" s="45"/>
      <c r="AA64" s="45"/>
    </row>
    <row r="65" spans="1:27" s="41" customFormat="1" ht="14.3" x14ac:dyDescent="0.25">
      <c r="A65" s="47"/>
      <c r="B65" s="40"/>
      <c r="C65" s="39"/>
      <c r="F65" s="39"/>
      <c r="G65" s="47"/>
      <c r="K65" s="42"/>
      <c r="L65" s="39"/>
      <c r="M65" s="43"/>
      <c r="N65" s="43"/>
      <c r="O65" s="44"/>
      <c r="P65" s="42"/>
      <c r="R65" s="39"/>
      <c r="S65" s="45"/>
      <c r="T65" s="45"/>
      <c r="U65" s="45"/>
      <c r="V65" s="45"/>
      <c r="W65" s="45"/>
      <c r="X65" s="46"/>
      <c r="Z65" s="45"/>
      <c r="AA65" s="45"/>
    </row>
    <row r="66" spans="1:27" s="41" customFormat="1" ht="14.3" x14ac:dyDescent="0.25">
      <c r="A66" s="47"/>
      <c r="B66" s="40"/>
      <c r="C66" s="39"/>
      <c r="F66" s="39"/>
      <c r="G66" s="47"/>
      <c r="K66" s="42"/>
      <c r="L66" s="39"/>
      <c r="M66" s="43"/>
      <c r="N66" s="43"/>
      <c r="O66" s="44"/>
      <c r="P66" s="42"/>
      <c r="R66" s="39"/>
      <c r="S66" s="45"/>
      <c r="T66" s="45"/>
      <c r="U66" s="45"/>
      <c r="V66" s="45"/>
      <c r="W66" s="45"/>
      <c r="X66" s="46"/>
      <c r="Z66" s="45"/>
      <c r="AA66" s="45"/>
    </row>
    <row r="67" spans="1:27" s="41" customFormat="1" ht="14.3" x14ac:dyDescent="0.25">
      <c r="A67" s="47"/>
      <c r="B67" s="40"/>
      <c r="C67" s="39"/>
      <c r="F67" s="39"/>
      <c r="G67" s="47"/>
      <c r="K67" s="42"/>
      <c r="L67" s="39"/>
      <c r="M67" s="43"/>
      <c r="N67" s="43"/>
      <c r="O67" s="44"/>
      <c r="P67" s="42"/>
      <c r="R67" s="39"/>
      <c r="S67" s="45"/>
      <c r="T67" s="45"/>
      <c r="U67" s="45"/>
      <c r="V67" s="45"/>
      <c r="W67" s="45"/>
      <c r="X67" s="46"/>
      <c r="Z67" s="45"/>
      <c r="AA67" s="45"/>
    </row>
    <row r="68" spans="1:27" s="41" customFormat="1" ht="14.3" x14ac:dyDescent="0.25">
      <c r="A68" s="47"/>
      <c r="B68" s="40"/>
      <c r="C68" s="39"/>
      <c r="F68" s="39"/>
      <c r="G68" s="47"/>
      <c r="K68" s="42"/>
      <c r="L68" s="39"/>
      <c r="M68" s="43"/>
      <c r="N68" s="43"/>
      <c r="O68" s="44"/>
      <c r="P68" s="42"/>
      <c r="R68" s="39"/>
      <c r="S68" s="45"/>
      <c r="T68" s="45"/>
      <c r="U68" s="45"/>
      <c r="V68" s="45"/>
      <c r="W68" s="45"/>
      <c r="X68" s="46"/>
      <c r="Z68" s="45"/>
      <c r="AA68" s="45"/>
    </row>
    <row r="69" spans="1:27" s="41" customFormat="1" ht="14.3" x14ac:dyDescent="0.25">
      <c r="A69" s="47"/>
      <c r="B69" s="40"/>
      <c r="C69" s="39"/>
      <c r="F69" s="39"/>
      <c r="G69" s="47"/>
      <c r="K69" s="42"/>
      <c r="L69" s="39"/>
      <c r="M69" s="43"/>
      <c r="N69" s="43"/>
      <c r="O69" s="44"/>
      <c r="P69" s="42"/>
      <c r="R69" s="39"/>
      <c r="S69" s="45"/>
      <c r="T69" s="45"/>
      <c r="U69" s="45"/>
      <c r="V69" s="45"/>
      <c r="W69" s="45"/>
      <c r="X69" s="46"/>
      <c r="Z69" s="45"/>
      <c r="AA69" s="45"/>
    </row>
    <row r="70" spans="1:27" s="41" customFormat="1" ht="14.3" x14ac:dyDescent="0.25">
      <c r="A70" s="47"/>
      <c r="B70" s="40"/>
      <c r="C70" s="39"/>
      <c r="F70" s="39"/>
      <c r="G70" s="47"/>
      <c r="K70" s="42"/>
      <c r="L70" s="39"/>
      <c r="M70" s="43"/>
      <c r="N70" s="43"/>
      <c r="O70" s="44"/>
      <c r="P70" s="42"/>
      <c r="R70" s="39"/>
      <c r="S70" s="45"/>
      <c r="T70" s="45"/>
      <c r="U70" s="45"/>
      <c r="V70" s="45"/>
      <c r="W70" s="45"/>
      <c r="X70" s="46"/>
      <c r="Z70" s="45"/>
      <c r="AA70" s="45"/>
    </row>
    <row r="71" spans="1:27" s="41" customFormat="1" ht="14.3" x14ac:dyDescent="0.25">
      <c r="A71" s="47"/>
      <c r="B71" s="40"/>
      <c r="C71" s="39"/>
      <c r="F71" s="39"/>
      <c r="G71" s="47"/>
      <c r="K71" s="42"/>
      <c r="L71" s="39"/>
      <c r="M71" s="43"/>
      <c r="N71" s="43"/>
      <c r="O71" s="44"/>
      <c r="P71" s="42"/>
      <c r="R71" s="39"/>
      <c r="S71" s="45"/>
      <c r="T71" s="45"/>
      <c r="U71" s="45"/>
      <c r="V71" s="45"/>
      <c r="W71" s="45"/>
      <c r="X71" s="46"/>
      <c r="Z71" s="45"/>
      <c r="AA71" s="45"/>
    </row>
    <row r="72" spans="1:27" s="41" customFormat="1" ht="14.3" x14ac:dyDescent="0.25">
      <c r="A72" s="47"/>
      <c r="B72" s="40"/>
      <c r="C72" s="39"/>
      <c r="F72" s="39"/>
      <c r="G72" s="47"/>
      <c r="K72" s="42"/>
      <c r="L72" s="39"/>
      <c r="M72" s="43"/>
      <c r="N72" s="43"/>
      <c r="O72" s="44"/>
      <c r="P72" s="42"/>
      <c r="R72" s="39"/>
      <c r="S72" s="45"/>
      <c r="T72" s="45"/>
      <c r="U72" s="45"/>
      <c r="V72" s="45"/>
      <c r="W72" s="45"/>
      <c r="X72" s="46"/>
      <c r="Z72" s="45"/>
      <c r="AA72" s="45"/>
    </row>
    <row r="73" spans="1:27" s="41" customFormat="1" ht="14.3" x14ac:dyDescent="0.25">
      <c r="A73" s="47"/>
      <c r="B73" s="40"/>
      <c r="C73" s="39"/>
      <c r="F73" s="39"/>
      <c r="G73" s="47"/>
      <c r="K73" s="42"/>
      <c r="L73" s="39"/>
      <c r="M73" s="43"/>
      <c r="N73" s="43"/>
      <c r="O73" s="44"/>
      <c r="P73" s="42"/>
      <c r="R73" s="39"/>
      <c r="S73" s="45"/>
      <c r="T73" s="45"/>
      <c r="U73" s="45"/>
      <c r="V73" s="45"/>
      <c r="W73" s="45"/>
      <c r="X73" s="46"/>
      <c r="Z73" s="45"/>
      <c r="AA73" s="45"/>
    </row>
    <row r="74" spans="1:27" s="41" customFormat="1" ht="14.3" x14ac:dyDescent="0.25">
      <c r="A74" s="47"/>
      <c r="B74" s="40"/>
      <c r="C74" s="39"/>
      <c r="F74" s="39"/>
      <c r="G74" s="47"/>
      <c r="K74" s="42"/>
      <c r="L74" s="39"/>
      <c r="M74" s="43"/>
      <c r="N74" s="43"/>
      <c r="O74" s="44"/>
      <c r="P74" s="42"/>
      <c r="R74" s="39"/>
      <c r="S74" s="45"/>
      <c r="T74" s="45"/>
      <c r="U74" s="45"/>
      <c r="V74" s="45"/>
      <c r="W74" s="45"/>
      <c r="X74" s="46"/>
      <c r="Z74" s="45"/>
      <c r="AA74" s="45"/>
    </row>
    <row r="75" spans="1:27" s="41" customFormat="1" ht="14.3" x14ac:dyDescent="0.25">
      <c r="A75" s="47"/>
      <c r="B75" s="40"/>
      <c r="C75" s="39"/>
      <c r="F75" s="39"/>
      <c r="G75" s="47"/>
      <c r="K75" s="42"/>
      <c r="L75" s="39"/>
      <c r="M75" s="43"/>
      <c r="N75" s="43"/>
      <c r="O75" s="44"/>
      <c r="P75" s="42"/>
      <c r="R75" s="39"/>
      <c r="S75" s="45"/>
      <c r="T75" s="45"/>
      <c r="U75" s="45"/>
      <c r="V75" s="45"/>
      <c r="W75" s="45"/>
      <c r="X75" s="46"/>
      <c r="Z75" s="45"/>
      <c r="AA75" s="45"/>
    </row>
    <row r="76" spans="1:27" s="41" customFormat="1" ht="14.3" x14ac:dyDescent="0.25">
      <c r="A76" s="47"/>
      <c r="B76" s="40"/>
      <c r="C76" s="39"/>
      <c r="F76" s="39"/>
      <c r="G76" s="47"/>
      <c r="K76" s="42"/>
      <c r="L76" s="39"/>
      <c r="M76" s="43"/>
      <c r="N76" s="43"/>
      <c r="O76" s="44"/>
      <c r="P76" s="42"/>
      <c r="R76" s="39"/>
      <c r="S76" s="45"/>
      <c r="T76" s="45"/>
      <c r="U76" s="45"/>
      <c r="V76" s="45"/>
      <c r="W76" s="45"/>
      <c r="X76" s="46"/>
      <c r="Z76" s="45"/>
      <c r="AA76" s="45"/>
    </row>
    <row r="77" spans="1:27" ht="14.3" x14ac:dyDescent="0.25">
      <c r="A77" s="38"/>
      <c r="G77" s="38"/>
    </row>
    <row r="78" spans="1:27" ht="14.3" x14ac:dyDescent="0.25">
      <c r="A78" s="38"/>
      <c r="G78" s="38"/>
    </row>
    <row r="79" spans="1:27" ht="14.3" x14ac:dyDescent="0.25">
      <c r="A79" s="38"/>
      <c r="G79" s="38"/>
    </row>
    <row r="80" spans="1:27" ht="14.3" x14ac:dyDescent="0.25">
      <c r="A80" s="38"/>
      <c r="G80" s="38"/>
    </row>
    <row r="81" spans="1:7" ht="14.3" x14ac:dyDescent="0.25">
      <c r="A81" s="38"/>
      <c r="G81" s="38"/>
    </row>
    <row r="82" spans="1:7" ht="14.3" x14ac:dyDescent="0.25">
      <c r="A82" s="38"/>
      <c r="G82" s="38"/>
    </row>
    <row r="83" spans="1:7" ht="14.3" x14ac:dyDescent="0.25">
      <c r="A83" s="38"/>
      <c r="G83" s="38"/>
    </row>
    <row r="84" spans="1:7" ht="14.3" x14ac:dyDescent="0.25">
      <c r="A84" s="38"/>
      <c r="G84" s="38"/>
    </row>
    <row r="85" spans="1:7" ht="14.3" x14ac:dyDescent="0.25">
      <c r="A85" s="38"/>
      <c r="G85" s="38"/>
    </row>
    <row r="86" spans="1:7" ht="14.3" x14ac:dyDescent="0.25">
      <c r="A86" s="38"/>
      <c r="G86" s="38"/>
    </row>
    <row r="87" spans="1:7" ht="14.3" x14ac:dyDescent="0.25">
      <c r="A87" s="38"/>
      <c r="G87" s="38"/>
    </row>
    <row r="88" spans="1:7" ht="14.3" x14ac:dyDescent="0.25">
      <c r="A88" s="38"/>
      <c r="G88" s="38"/>
    </row>
    <row r="89" spans="1:7" ht="14.3" x14ac:dyDescent="0.25">
      <c r="A89" s="38"/>
      <c r="G89" s="38"/>
    </row>
    <row r="90" spans="1:7" ht="14.3" x14ac:dyDescent="0.25">
      <c r="A90" s="38"/>
      <c r="G90" s="38"/>
    </row>
    <row r="91" spans="1:7" ht="14.3" x14ac:dyDescent="0.25">
      <c r="A91" s="38"/>
      <c r="G91" s="38"/>
    </row>
    <row r="92" spans="1:7" ht="14.3" x14ac:dyDescent="0.25">
      <c r="A92" s="38"/>
      <c r="G92" s="38"/>
    </row>
    <row r="93" spans="1:7" ht="14.3" x14ac:dyDescent="0.25">
      <c r="A93" s="38"/>
      <c r="G93" s="38"/>
    </row>
    <row r="94" spans="1:7" ht="14.3" x14ac:dyDescent="0.25">
      <c r="A94" s="38"/>
      <c r="G94" s="38"/>
    </row>
    <row r="95" spans="1:7" ht="14.3" x14ac:dyDescent="0.25">
      <c r="A95" s="38"/>
      <c r="G95" s="38"/>
    </row>
    <row r="96" spans="1:7" ht="14.3" x14ac:dyDescent="0.25">
      <c r="A96" s="38"/>
      <c r="G96" s="38"/>
    </row>
    <row r="97" spans="1:7" ht="14.3" x14ac:dyDescent="0.25">
      <c r="A97" s="38"/>
      <c r="G97" s="38"/>
    </row>
    <row r="98" spans="1:7" ht="14.3" x14ac:dyDescent="0.25">
      <c r="A98" s="38"/>
      <c r="G98" s="38"/>
    </row>
    <row r="99" spans="1:7" ht="14.3" x14ac:dyDescent="0.25">
      <c r="A99" s="38"/>
      <c r="G99" s="38"/>
    </row>
    <row r="100" spans="1:7" ht="14.3" x14ac:dyDescent="0.25">
      <c r="A100" s="38"/>
      <c r="G100" s="38"/>
    </row>
    <row r="101" spans="1:7" ht="14.3" x14ac:dyDescent="0.25">
      <c r="A101" s="38"/>
      <c r="G101" s="38"/>
    </row>
    <row r="102" spans="1:7" ht="14.3" x14ac:dyDescent="0.25">
      <c r="A102" s="38"/>
      <c r="G102" s="38"/>
    </row>
    <row r="103" spans="1:7" ht="14.3" x14ac:dyDescent="0.25">
      <c r="A103" s="38"/>
      <c r="G103" s="38"/>
    </row>
    <row r="104" spans="1:7" ht="14.3" x14ac:dyDescent="0.25">
      <c r="A104" s="38"/>
      <c r="G104" s="38"/>
    </row>
    <row r="105" spans="1:7" ht="14.3" x14ac:dyDescent="0.25">
      <c r="A105" s="38"/>
      <c r="G105" s="38"/>
    </row>
    <row r="106" spans="1:7" ht="14.3" x14ac:dyDescent="0.25">
      <c r="A106" s="38"/>
      <c r="G106" s="38"/>
    </row>
    <row r="107" spans="1:7" ht="14.3" x14ac:dyDescent="0.25">
      <c r="A107" s="38"/>
      <c r="G107" s="38"/>
    </row>
    <row r="108" spans="1:7" ht="14.3" x14ac:dyDescent="0.25">
      <c r="A108" s="38"/>
      <c r="G108" s="38"/>
    </row>
    <row r="109" spans="1:7" ht="14.3" x14ac:dyDescent="0.25">
      <c r="A109" s="38"/>
      <c r="G109" s="38"/>
    </row>
    <row r="110" spans="1:7" ht="14.3" x14ac:dyDescent="0.25">
      <c r="A110" s="38"/>
      <c r="G110" s="38"/>
    </row>
    <row r="111" spans="1:7" ht="14.3" x14ac:dyDescent="0.25">
      <c r="A111" s="38"/>
      <c r="G111" s="38"/>
    </row>
    <row r="112" spans="1:7" ht="14.3" x14ac:dyDescent="0.25">
      <c r="A112" s="38"/>
      <c r="G112" s="38"/>
    </row>
    <row r="113" spans="1:7" ht="14.3" x14ac:dyDescent="0.25">
      <c r="A113" s="38"/>
      <c r="G113" s="38"/>
    </row>
    <row r="114" spans="1:7" ht="14.3" x14ac:dyDescent="0.25">
      <c r="A114" s="38"/>
      <c r="G114" s="38"/>
    </row>
    <row r="115" spans="1:7" ht="14.3" x14ac:dyDescent="0.25">
      <c r="A115" s="38"/>
      <c r="G115" s="38"/>
    </row>
    <row r="116" spans="1:7" ht="14.3" x14ac:dyDescent="0.25">
      <c r="A116" s="38"/>
      <c r="G116" s="38"/>
    </row>
    <row r="117" spans="1:7" ht="14.3" x14ac:dyDescent="0.25">
      <c r="A117" s="38"/>
      <c r="G117" s="38"/>
    </row>
    <row r="118" spans="1:7" ht="14.3" x14ac:dyDescent="0.25">
      <c r="A118" s="38"/>
      <c r="G118" s="38"/>
    </row>
    <row r="119" spans="1:7" ht="14.3" x14ac:dyDescent="0.25">
      <c r="A119" s="38"/>
      <c r="G119" s="38"/>
    </row>
    <row r="120" spans="1:7" ht="14.3" x14ac:dyDescent="0.25">
      <c r="A120" s="38"/>
      <c r="G120" s="38"/>
    </row>
    <row r="121" spans="1:7" ht="14.3" x14ac:dyDescent="0.25">
      <c r="A121" s="38"/>
      <c r="G121" s="38"/>
    </row>
    <row r="122" spans="1:7" ht="14.3" x14ac:dyDescent="0.25">
      <c r="A122" s="38"/>
      <c r="G122" s="38"/>
    </row>
    <row r="123" spans="1:7" ht="14.3" x14ac:dyDescent="0.25">
      <c r="A123" s="38"/>
      <c r="G123" s="38"/>
    </row>
    <row r="124" spans="1:7" ht="14.3" x14ac:dyDescent="0.25">
      <c r="A124" s="38"/>
      <c r="G124" s="38"/>
    </row>
    <row r="125" spans="1:7" ht="14.3" x14ac:dyDescent="0.25">
      <c r="A125" s="38"/>
      <c r="G125" s="38"/>
    </row>
    <row r="126" spans="1:7" ht="14.3" x14ac:dyDescent="0.25">
      <c r="A126" s="38"/>
      <c r="G126" s="38"/>
    </row>
    <row r="127" spans="1:7" ht="14.3" x14ac:dyDescent="0.25">
      <c r="A127" s="38"/>
      <c r="G127" s="38"/>
    </row>
    <row r="128" spans="1:7" ht="14.3" x14ac:dyDescent="0.25">
      <c r="A128" s="38"/>
      <c r="G128" s="38"/>
    </row>
    <row r="129" spans="1:7" ht="14.3" x14ac:dyDescent="0.25">
      <c r="A129" s="38"/>
      <c r="G129" s="38"/>
    </row>
    <row r="130" spans="1:7" ht="14.3" x14ac:dyDescent="0.25">
      <c r="A130" s="38"/>
      <c r="G130" s="38"/>
    </row>
    <row r="131" spans="1:7" ht="14.3" x14ac:dyDescent="0.25">
      <c r="A131" s="38"/>
      <c r="G131" s="38"/>
    </row>
    <row r="132" spans="1:7" ht="14.3" x14ac:dyDescent="0.25">
      <c r="A132" s="38"/>
      <c r="G132" s="38"/>
    </row>
    <row r="133" spans="1:7" ht="14.3" x14ac:dyDescent="0.25">
      <c r="A133" s="38"/>
      <c r="G133" s="38"/>
    </row>
    <row r="134" spans="1:7" ht="14.3" x14ac:dyDescent="0.25">
      <c r="A134" s="38"/>
      <c r="G134" s="38"/>
    </row>
    <row r="135" spans="1:7" ht="14.3" x14ac:dyDescent="0.25">
      <c r="A135" s="38"/>
      <c r="G135" s="38"/>
    </row>
    <row r="136" spans="1:7" ht="14.3" x14ac:dyDescent="0.25">
      <c r="A136" s="38"/>
      <c r="G136" s="38"/>
    </row>
    <row r="137" spans="1:7" ht="14.3" x14ac:dyDescent="0.25">
      <c r="A137" s="38"/>
      <c r="G137" s="38"/>
    </row>
    <row r="138" spans="1:7" ht="14.3" x14ac:dyDescent="0.25">
      <c r="A138" s="38"/>
      <c r="G138" s="38"/>
    </row>
    <row r="139" spans="1:7" ht="14.3" x14ac:dyDescent="0.25">
      <c r="A139" s="38"/>
      <c r="G139" s="38"/>
    </row>
    <row r="140" spans="1:7" ht="14.3" x14ac:dyDescent="0.25">
      <c r="A140" s="38"/>
      <c r="G140" s="38"/>
    </row>
    <row r="141" spans="1:7" ht="14.3" x14ac:dyDescent="0.25">
      <c r="A141" s="38"/>
      <c r="G141" s="38"/>
    </row>
    <row r="142" spans="1:7" ht="14.3" x14ac:dyDescent="0.25">
      <c r="A142" s="38"/>
      <c r="G142" s="38"/>
    </row>
    <row r="143" spans="1:7" ht="14.3" x14ac:dyDescent="0.25">
      <c r="A143" s="38"/>
      <c r="G143" s="38"/>
    </row>
    <row r="144" spans="1:7" ht="14.3" x14ac:dyDescent="0.25">
      <c r="A144" s="38"/>
      <c r="G144" s="38"/>
    </row>
    <row r="145" spans="1:7" ht="14.3" x14ac:dyDescent="0.25">
      <c r="A145" s="38"/>
      <c r="G145" s="38"/>
    </row>
    <row r="146" spans="1:7" ht="14.3" x14ac:dyDescent="0.25">
      <c r="A146" s="38"/>
      <c r="G146" s="38"/>
    </row>
    <row r="147" spans="1:7" ht="14.3" x14ac:dyDescent="0.25">
      <c r="A147" s="38"/>
      <c r="G147" s="38"/>
    </row>
    <row r="148" spans="1:7" ht="14.3" x14ac:dyDescent="0.25">
      <c r="A148" s="38"/>
      <c r="G148" s="38"/>
    </row>
    <row r="149" spans="1:7" ht="14.3" x14ac:dyDescent="0.25">
      <c r="A149" s="38"/>
      <c r="G149" s="38"/>
    </row>
    <row r="150" spans="1:7" ht="14.3" x14ac:dyDescent="0.25">
      <c r="A150" s="38"/>
      <c r="G150" s="38"/>
    </row>
    <row r="151" spans="1:7" ht="14.3" x14ac:dyDescent="0.25">
      <c r="A151" s="38"/>
      <c r="G151" s="38"/>
    </row>
    <row r="152" spans="1:7" ht="14.3" x14ac:dyDescent="0.25">
      <c r="A152" s="38"/>
      <c r="G152" s="38"/>
    </row>
    <row r="153" spans="1:7" ht="14.3" x14ac:dyDescent="0.25">
      <c r="A153" s="38"/>
      <c r="G153" s="38"/>
    </row>
    <row r="154" spans="1:7" ht="14.3" x14ac:dyDescent="0.25">
      <c r="A154" s="38"/>
      <c r="G154" s="38"/>
    </row>
    <row r="155" spans="1:7" ht="14.3" x14ac:dyDescent="0.25">
      <c r="A155" s="38"/>
      <c r="G155" s="38"/>
    </row>
    <row r="156" spans="1:7" ht="14.3" x14ac:dyDescent="0.25">
      <c r="A156" s="38"/>
      <c r="G156" s="38"/>
    </row>
    <row r="157" spans="1:7" ht="14.3" x14ac:dyDescent="0.25">
      <c r="A157" s="38"/>
      <c r="G157" s="38"/>
    </row>
    <row r="158" spans="1:7" ht="14.3" x14ac:dyDescent="0.25">
      <c r="A158" s="38"/>
      <c r="G158" s="38"/>
    </row>
    <row r="159" spans="1:7" ht="14.3" x14ac:dyDescent="0.25">
      <c r="A159" s="38"/>
      <c r="G159" s="38"/>
    </row>
    <row r="160" spans="1:7" ht="14.3" x14ac:dyDescent="0.25">
      <c r="A160" s="38"/>
      <c r="G160" s="38"/>
    </row>
    <row r="161" spans="1:7" ht="14.3" x14ac:dyDescent="0.25">
      <c r="A161" s="38"/>
      <c r="G161" s="38"/>
    </row>
    <row r="162" spans="1:7" ht="14.3" x14ac:dyDescent="0.25">
      <c r="A162" s="38"/>
      <c r="G162" s="38"/>
    </row>
    <row r="163" spans="1:7" ht="14.3" x14ac:dyDescent="0.25">
      <c r="A163" s="38"/>
      <c r="G163" s="38"/>
    </row>
    <row r="164" spans="1:7" ht="14.3" x14ac:dyDescent="0.25">
      <c r="A164" s="38"/>
      <c r="G164" s="38"/>
    </row>
    <row r="165" spans="1:7" ht="14.3" x14ac:dyDescent="0.25">
      <c r="A165" s="38"/>
      <c r="G165" s="38"/>
    </row>
    <row r="166" spans="1:7" ht="14.3" x14ac:dyDescent="0.25">
      <c r="A166" s="38"/>
      <c r="G166" s="38"/>
    </row>
    <row r="167" spans="1:7" ht="14.3" x14ac:dyDescent="0.25">
      <c r="A167" s="38"/>
      <c r="G167" s="38"/>
    </row>
    <row r="168" spans="1:7" ht="14.3" x14ac:dyDescent="0.25">
      <c r="A168" s="38"/>
      <c r="G168" s="38"/>
    </row>
    <row r="169" spans="1:7" ht="14.3" x14ac:dyDescent="0.25">
      <c r="A169" s="38"/>
      <c r="G169" s="38"/>
    </row>
    <row r="170" spans="1:7" ht="14.3" x14ac:dyDescent="0.25">
      <c r="A170" s="38"/>
      <c r="G170" s="38"/>
    </row>
    <row r="171" spans="1:7" ht="14.3" x14ac:dyDescent="0.25">
      <c r="A171" s="38"/>
      <c r="G171" s="38"/>
    </row>
    <row r="172" spans="1:7" ht="14.3" x14ac:dyDescent="0.25">
      <c r="A172" s="38"/>
      <c r="G172" s="38"/>
    </row>
    <row r="173" spans="1:7" ht="14.3" x14ac:dyDescent="0.25">
      <c r="A173" s="38"/>
      <c r="G173" s="38"/>
    </row>
    <row r="174" spans="1:7" ht="14.3" x14ac:dyDescent="0.25">
      <c r="A174" s="38"/>
      <c r="G174" s="38"/>
    </row>
    <row r="175" spans="1:7" ht="14.3" x14ac:dyDescent="0.25">
      <c r="A175" s="38"/>
      <c r="G175" s="38"/>
    </row>
    <row r="176" spans="1:7" ht="14.3" x14ac:dyDescent="0.25">
      <c r="A176" s="38"/>
      <c r="G176" s="38"/>
    </row>
    <row r="177" spans="1:7" ht="14.3" x14ac:dyDescent="0.25">
      <c r="A177" s="38"/>
      <c r="G177" s="38"/>
    </row>
    <row r="178" spans="1:7" ht="14.3" x14ac:dyDescent="0.25">
      <c r="A178" s="38"/>
      <c r="G178" s="38"/>
    </row>
    <row r="179" spans="1:7" ht="14.3" x14ac:dyDescent="0.25">
      <c r="A179" s="38"/>
      <c r="G179" s="38"/>
    </row>
    <row r="180" spans="1:7" ht="14.3" x14ac:dyDescent="0.25">
      <c r="A180" s="38"/>
      <c r="G180" s="38"/>
    </row>
    <row r="181" spans="1:7" ht="14.3" x14ac:dyDescent="0.25">
      <c r="A181" s="38"/>
      <c r="G181" s="38"/>
    </row>
    <row r="182" spans="1:7" ht="14.3" x14ac:dyDescent="0.25">
      <c r="A182" s="38"/>
      <c r="G182" s="38"/>
    </row>
    <row r="183" spans="1:7" ht="14.3" x14ac:dyDescent="0.25">
      <c r="A183" s="38"/>
      <c r="G183" s="38"/>
    </row>
    <row r="184" spans="1:7" ht="14.3" x14ac:dyDescent="0.25">
      <c r="A184" s="38"/>
      <c r="G184" s="38"/>
    </row>
    <row r="185" spans="1:7" ht="14.3" x14ac:dyDescent="0.25">
      <c r="A185" s="38"/>
      <c r="G185" s="38"/>
    </row>
    <row r="186" spans="1:7" ht="14.3" x14ac:dyDescent="0.25">
      <c r="A186" s="38"/>
      <c r="G186" s="38"/>
    </row>
    <row r="187" spans="1:7" ht="14.3" x14ac:dyDescent="0.25">
      <c r="A187" s="38"/>
      <c r="G187" s="38"/>
    </row>
    <row r="188" spans="1:7" ht="14.3" x14ac:dyDescent="0.25">
      <c r="A188" s="38"/>
      <c r="G188" s="38"/>
    </row>
    <row r="189" spans="1:7" ht="14.3" x14ac:dyDescent="0.25">
      <c r="A189" s="38"/>
      <c r="G189" s="38"/>
    </row>
    <row r="190" spans="1:7" ht="14.3" x14ac:dyDescent="0.25">
      <c r="A190" s="38"/>
      <c r="G190" s="38"/>
    </row>
    <row r="191" spans="1:7" ht="14.3" x14ac:dyDescent="0.25">
      <c r="A191" s="38"/>
      <c r="G191" s="38"/>
    </row>
    <row r="192" spans="1:7" ht="14.3" x14ac:dyDescent="0.25">
      <c r="A192" s="38"/>
      <c r="G192" s="38"/>
    </row>
    <row r="193" spans="1:7" ht="14.3" x14ac:dyDescent="0.25">
      <c r="A193" s="38"/>
      <c r="G193" s="38"/>
    </row>
    <row r="194" spans="1:7" ht="14.3" x14ac:dyDescent="0.25">
      <c r="A194" s="38"/>
      <c r="G194" s="38"/>
    </row>
    <row r="195" spans="1:7" ht="14.3" x14ac:dyDescent="0.25">
      <c r="A195" s="38"/>
      <c r="G195" s="38"/>
    </row>
    <row r="196" spans="1:7" ht="14.3" x14ac:dyDescent="0.25">
      <c r="A196" s="38"/>
      <c r="G196" s="38"/>
    </row>
    <row r="197" spans="1:7" ht="14.3" x14ac:dyDescent="0.25">
      <c r="A197" s="38"/>
      <c r="G197" s="38"/>
    </row>
    <row r="198" spans="1:7" ht="14.3" x14ac:dyDescent="0.25">
      <c r="A198" s="38"/>
      <c r="G198" s="38"/>
    </row>
    <row r="199" spans="1:7" ht="14.3" x14ac:dyDescent="0.25">
      <c r="A199" s="38"/>
      <c r="G199" s="38"/>
    </row>
    <row r="200" spans="1:7" ht="14.3" x14ac:dyDescent="0.25">
      <c r="A200" s="38"/>
      <c r="G200" s="38"/>
    </row>
    <row r="201" spans="1:7" ht="14.3" x14ac:dyDescent="0.25">
      <c r="A201" s="38"/>
      <c r="G201" s="38"/>
    </row>
    <row r="202" spans="1:7" ht="14.3" x14ac:dyDescent="0.25">
      <c r="A202" s="38"/>
      <c r="G202" s="38"/>
    </row>
    <row r="203" spans="1:7" ht="14.3" x14ac:dyDescent="0.25">
      <c r="A203" s="38"/>
      <c r="G203" s="38"/>
    </row>
    <row r="204" spans="1:7" ht="14.3" x14ac:dyDescent="0.25">
      <c r="A204" s="38"/>
      <c r="G204" s="38"/>
    </row>
    <row r="205" spans="1:7" ht="14.3" x14ac:dyDescent="0.25">
      <c r="A205" s="38"/>
      <c r="G205" s="38"/>
    </row>
    <row r="206" spans="1:7" ht="14.3" x14ac:dyDescent="0.25">
      <c r="A206" s="38"/>
      <c r="G206" s="38"/>
    </row>
    <row r="207" spans="1:7" ht="14.3" x14ac:dyDescent="0.25">
      <c r="A207" s="38"/>
      <c r="G207" s="38"/>
    </row>
    <row r="208" spans="1:7" ht="14.3" x14ac:dyDescent="0.25">
      <c r="A208" s="38"/>
      <c r="G208" s="38"/>
    </row>
    <row r="209" spans="1:7" ht="14.3" x14ac:dyDescent="0.25">
      <c r="A209" s="38"/>
      <c r="G209" s="38"/>
    </row>
    <row r="210" spans="1:7" ht="14.3" x14ac:dyDescent="0.25">
      <c r="A210" s="38"/>
      <c r="G210" s="38"/>
    </row>
    <row r="211" spans="1:7" ht="14.3" x14ac:dyDescent="0.25">
      <c r="A211" s="38"/>
      <c r="G211" s="38"/>
    </row>
    <row r="212" spans="1:7" ht="14.3" x14ac:dyDescent="0.25">
      <c r="A212" s="38"/>
      <c r="G212" s="38"/>
    </row>
    <row r="213" spans="1:7" ht="14.3" x14ac:dyDescent="0.25">
      <c r="A213" s="38"/>
      <c r="G213" s="38"/>
    </row>
    <row r="214" spans="1:7" ht="14.3" x14ac:dyDescent="0.25">
      <c r="A214" s="38"/>
      <c r="G214" s="38"/>
    </row>
    <row r="215" spans="1:7" ht="14.3" x14ac:dyDescent="0.25">
      <c r="A215" s="38"/>
      <c r="G215" s="38"/>
    </row>
    <row r="216" spans="1:7" ht="14.3" x14ac:dyDescent="0.25">
      <c r="A216" s="38"/>
      <c r="G216" s="38"/>
    </row>
    <row r="217" spans="1:7" ht="14.3" x14ac:dyDescent="0.25">
      <c r="A217" s="38"/>
      <c r="G217" s="38"/>
    </row>
    <row r="218" spans="1:7" ht="14.3" x14ac:dyDescent="0.25">
      <c r="A218" s="38"/>
      <c r="G218" s="38"/>
    </row>
    <row r="219" spans="1:7" ht="14.3" x14ac:dyDescent="0.25">
      <c r="A219" s="38"/>
      <c r="G219" s="38"/>
    </row>
    <row r="220" spans="1:7" ht="14.3" x14ac:dyDescent="0.25">
      <c r="A220" s="38"/>
      <c r="G220" s="38"/>
    </row>
    <row r="221" spans="1:7" ht="14.3" x14ac:dyDescent="0.25">
      <c r="A221" s="38"/>
      <c r="G221" s="38"/>
    </row>
    <row r="222" spans="1:7" ht="14.3" x14ac:dyDescent="0.25">
      <c r="A222" s="38"/>
      <c r="G222" s="38"/>
    </row>
    <row r="223" spans="1:7" ht="14.3" x14ac:dyDescent="0.25">
      <c r="A223" s="38"/>
      <c r="G223" s="38"/>
    </row>
    <row r="224" spans="1:7" ht="14.3" x14ac:dyDescent="0.25">
      <c r="A224" s="38"/>
      <c r="G224" s="38"/>
    </row>
    <row r="225" spans="1:7" ht="14.3" x14ac:dyDescent="0.25">
      <c r="A225" s="38"/>
      <c r="G225" s="38"/>
    </row>
    <row r="226" spans="1:7" ht="14.3" x14ac:dyDescent="0.25">
      <c r="A226" s="38"/>
      <c r="G226" s="38"/>
    </row>
    <row r="227" spans="1:7" ht="14.3" x14ac:dyDescent="0.25">
      <c r="A227" s="38"/>
      <c r="G227" s="38"/>
    </row>
    <row r="228" spans="1:7" ht="14.3" x14ac:dyDescent="0.25">
      <c r="A228" s="38"/>
      <c r="G228" s="38"/>
    </row>
    <row r="229" spans="1:7" ht="14.3" x14ac:dyDescent="0.25">
      <c r="A229" s="38"/>
      <c r="G229" s="38"/>
    </row>
    <row r="230" spans="1:7" ht="14.3" x14ac:dyDescent="0.25">
      <c r="A230" s="38"/>
      <c r="G230" s="38"/>
    </row>
    <row r="231" spans="1:7" ht="14.3" x14ac:dyDescent="0.25">
      <c r="A231" s="38"/>
      <c r="G231" s="38"/>
    </row>
    <row r="232" spans="1:7" ht="14.3" x14ac:dyDescent="0.25">
      <c r="A232" s="38"/>
      <c r="G232" s="38"/>
    </row>
    <row r="233" spans="1:7" ht="14.3" x14ac:dyDescent="0.25">
      <c r="A233" s="38"/>
      <c r="G233" s="38"/>
    </row>
    <row r="234" spans="1:7" ht="14.3" x14ac:dyDescent="0.25">
      <c r="A234" s="38"/>
      <c r="G234" s="38"/>
    </row>
    <row r="235" spans="1:7" ht="14.3" x14ac:dyDescent="0.25">
      <c r="A235" s="38"/>
      <c r="G235" s="38"/>
    </row>
    <row r="236" spans="1:7" ht="14.3" x14ac:dyDescent="0.25">
      <c r="A236" s="38"/>
      <c r="G236" s="38"/>
    </row>
    <row r="237" spans="1:7" ht="14.3" x14ac:dyDescent="0.25">
      <c r="A237" s="38"/>
      <c r="G237" s="38"/>
    </row>
    <row r="238" spans="1:7" ht="14.3" x14ac:dyDescent="0.25">
      <c r="A238" s="38"/>
      <c r="G238" s="38"/>
    </row>
    <row r="239" spans="1:7" ht="14.3" x14ac:dyDescent="0.25">
      <c r="A239" s="38"/>
      <c r="G239" s="38"/>
    </row>
    <row r="240" spans="1:7" ht="14.3" x14ac:dyDescent="0.25">
      <c r="A240" s="38"/>
      <c r="G240" s="38"/>
    </row>
    <row r="241" spans="1:7" ht="14.3" x14ac:dyDescent="0.25">
      <c r="A241" s="38"/>
      <c r="G241" s="38"/>
    </row>
    <row r="242" spans="1:7" ht="14.3" x14ac:dyDescent="0.25">
      <c r="A242" s="38"/>
      <c r="G242" s="38"/>
    </row>
    <row r="243" spans="1:7" ht="14.3" x14ac:dyDescent="0.25">
      <c r="A243" s="38"/>
      <c r="G243" s="38"/>
    </row>
    <row r="244" spans="1:7" ht="14.3" x14ac:dyDescent="0.25">
      <c r="A244" s="38"/>
      <c r="G244" s="38"/>
    </row>
    <row r="245" spans="1:7" ht="14.3" x14ac:dyDescent="0.25">
      <c r="A245" s="38"/>
      <c r="G245" s="38"/>
    </row>
    <row r="246" spans="1:7" ht="14.3" x14ac:dyDescent="0.25">
      <c r="A246" s="38"/>
      <c r="G246" s="38"/>
    </row>
    <row r="247" spans="1:7" ht="14.3" x14ac:dyDescent="0.25">
      <c r="A247" s="38"/>
      <c r="G247" s="38"/>
    </row>
    <row r="248" spans="1:7" ht="14.3" x14ac:dyDescent="0.25">
      <c r="A248" s="38"/>
      <c r="G248" s="38"/>
    </row>
    <row r="249" spans="1:7" ht="14.3" x14ac:dyDescent="0.25">
      <c r="A249" s="38"/>
      <c r="G249" s="38"/>
    </row>
    <row r="250" spans="1:7" ht="14.3" x14ac:dyDescent="0.25">
      <c r="A250" s="38"/>
      <c r="G250" s="38"/>
    </row>
    <row r="251" spans="1:7" ht="14.3" x14ac:dyDescent="0.25">
      <c r="A251" s="38"/>
      <c r="G251" s="38"/>
    </row>
    <row r="252" spans="1:7" ht="14.3" x14ac:dyDescent="0.25">
      <c r="A252" s="38"/>
      <c r="G252" s="38"/>
    </row>
    <row r="253" spans="1:7" ht="14.3" x14ac:dyDescent="0.25">
      <c r="A253" s="38"/>
      <c r="G253" s="38"/>
    </row>
    <row r="254" spans="1:7" ht="14.3" x14ac:dyDescent="0.25">
      <c r="A254" s="38"/>
      <c r="G254" s="38"/>
    </row>
    <row r="255" spans="1:7" ht="14.3" x14ac:dyDescent="0.25">
      <c r="A255" s="38"/>
      <c r="G255" s="38"/>
    </row>
    <row r="256" spans="1:7" ht="14.3" x14ac:dyDescent="0.25">
      <c r="A256" s="38"/>
      <c r="G256" s="38"/>
    </row>
    <row r="257" spans="1:7" ht="14.3" x14ac:dyDescent="0.25">
      <c r="A257" s="38"/>
      <c r="G257" s="38"/>
    </row>
    <row r="258" spans="1:7" ht="14.3" x14ac:dyDescent="0.25">
      <c r="A258" s="38"/>
      <c r="G258" s="38"/>
    </row>
    <row r="259" spans="1:7" ht="14.3" x14ac:dyDescent="0.25">
      <c r="A259" s="38"/>
      <c r="G259" s="38"/>
    </row>
    <row r="260" spans="1:7" ht="14.3" x14ac:dyDescent="0.25">
      <c r="A260" s="38"/>
      <c r="G260" s="38"/>
    </row>
    <row r="261" spans="1:7" ht="14.3" x14ac:dyDescent="0.25">
      <c r="A261" s="38"/>
      <c r="G261" s="38"/>
    </row>
    <row r="262" spans="1:7" ht="14.3" x14ac:dyDescent="0.25">
      <c r="A262" s="38"/>
      <c r="G262" s="38"/>
    </row>
    <row r="263" spans="1:7" ht="14.3" x14ac:dyDescent="0.25">
      <c r="A263" s="38"/>
      <c r="G263" s="38"/>
    </row>
    <row r="264" spans="1:7" ht="14.3" x14ac:dyDescent="0.25">
      <c r="A264" s="38"/>
      <c r="G264" s="38"/>
    </row>
    <row r="265" spans="1:7" ht="14.3" x14ac:dyDescent="0.25">
      <c r="A265" s="38"/>
      <c r="G265" s="38"/>
    </row>
    <row r="266" spans="1:7" ht="14.3" x14ac:dyDescent="0.25">
      <c r="A266" s="38"/>
      <c r="G266" s="38"/>
    </row>
    <row r="267" spans="1:7" ht="14.3" x14ac:dyDescent="0.25">
      <c r="A267" s="38"/>
      <c r="G267" s="38"/>
    </row>
    <row r="268" spans="1:7" ht="14.3" x14ac:dyDescent="0.25">
      <c r="A268" s="38"/>
      <c r="G268" s="38"/>
    </row>
    <row r="269" spans="1:7" ht="14.3" x14ac:dyDescent="0.25">
      <c r="A269" s="38"/>
      <c r="G269" s="38"/>
    </row>
    <row r="270" spans="1:7" ht="14.3" x14ac:dyDescent="0.25">
      <c r="A270" s="38"/>
      <c r="G270" s="38"/>
    </row>
    <row r="271" spans="1:7" ht="14.3" x14ac:dyDescent="0.25">
      <c r="A271" s="38"/>
      <c r="G271" s="38"/>
    </row>
    <row r="272" spans="1:7" ht="14.3" x14ac:dyDescent="0.25">
      <c r="A272" s="38"/>
      <c r="G272" s="38"/>
    </row>
    <row r="273" spans="1:7" ht="14.3" x14ac:dyDescent="0.25">
      <c r="A273" s="38"/>
      <c r="G273" s="38"/>
    </row>
    <row r="274" spans="1:7" ht="14.3" x14ac:dyDescent="0.25">
      <c r="A274" s="38"/>
      <c r="G274" s="38"/>
    </row>
    <row r="275" spans="1:7" ht="14.3" x14ac:dyDescent="0.25">
      <c r="A275" s="38"/>
      <c r="G275" s="38"/>
    </row>
    <row r="276" spans="1:7" ht="14.3" x14ac:dyDescent="0.25">
      <c r="A276" s="38"/>
      <c r="G276" s="38"/>
    </row>
    <row r="277" spans="1:7" ht="14.3" x14ac:dyDescent="0.25">
      <c r="A277" s="38"/>
      <c r="G277" s="38"/>
    </row>
    <row r="278" spans="1:7" ht="14.3" x14ac:dyDescent="0.25">
      <c r="A278" s="38"/>
      <c r="G278" s="38"/>
    </row>
    <row r="279" spans="1:7" ht="14.3" x14ac:dyDescent="0.25">
      <c r="A279" s="38"/>
      <c r="G279" s="38"/>
    </row>
    <row r="280" spans="1:7" ht="14.3" x14ac:dyDescent="0.25">
      <c r="A280" s="38"/>
      <c r="G280" s="38"/>
    </row>
    <row r="281" spans="1:7" ht="14.3" x14ac:dyDescent="0.25">
      <c r="A281" s="38"/>
      <c r="G281" s="38"/>
    </row>
    <row r="282" spans="1:7" ht="14.3" x14ac:dyDescent="0.25">
      <c r="A282" s="38"/>
      <c r="G282" s="38"/>
    </row>
    <row r="283" spans="1:7" ht="14.3" x14ac:dyDescent="0.25">
      <c r="A283" s="38"/>
      <c r="G283" s="38"/>
    </row>
    <row r="284" spans="1:7" ht="14.3" x14ac:dyDescent="0.25">
      <c r="A284" s="38"/>
      <c r="G284" s="38"/>
    </row>
    <row r="285" spans="1:7" ht="14.3" x14ac:dyDescent="0.25">
      <c r="A285" s="38"/>
      <c r="G285" s="38"/>
    </row>
    <row r="286" spans="1:7" ht="14.3" x14ac:dyDescent="0.25">
      <c r="A286" s="38"/>
      <c r="G286" s="38"/>
    </row>
    <row r="287" spans="1:7" ht="14.3" x14ac:dyDescent="0.25">
      <c r="A287" s="38"/>
      <c r="G287" s="38"/>
    </row>
    <row r="288" spans="1:7" ht="14.3" x14ac:dyDescent="0.25">
      <c r="A288" s="38"/>
      <c r="G288" s="38"/>
    </row>
    <row r="289" spans="1:7" ht="14.3" x14ac:dyDescent="0.25">
      <c r="A289" s="38"/>
      <c r="G289" s="38"/>
    </row>
    <row r="290" spans="1:7" ht="14.3" x14ac:dyDescent="0.25">
      <c r="A290" s="38"/>
      <c r="G290" s="38"/>
    </row>
    <row r="291" spans="1:7" ht="14.3" x14ac:dyDescent="0.25">
      <c r="A291" s="38"/>
      <c r="G291" s="38"/>
    </row>
    <row r="292" spans="1:7" ht="14.3" x14ac:dyDescent="0.25">
      <c r="A292" s="38"/>
      <c r="G292" s="38"/>
    </row>
    <row r="293" spans="1:7" ht="14.3" x14ac:dyDescent="0.25">
      <c r="A293" s="38"/>
      <c r="G293" s="38"/>
    </row>
    <row r="294" spans="1:7" ht="14.3" x14ac:dyDescent="0.25">
      <c r="A294" s="38"/>
      <c r="G294" s="38"/>
    </row>
    <row r="295" spans="1:7" ht="14.3" x14ac:dyDescent="0.25">
      <c r="A295" s="38"/>
      <c r="G295" s="38"/>
    </row>
    <row r="296" spans="1:7" ht="14.3" x14ac:dyDescent="0.25">
      <c r="A296" s="38"/>
      <c r="G296" s="38"/>
    </row>
    <row r="297" spans="1:7" ht="14.3" x14ac:dyDescent="0.25">
      <c r="A297" s="38"/>
      <c r="G297" s="38"/>
    </row>
    <row r="298" spans="1:7" ht="14.3" x14ac:dyDescent="0.25">
      <c r="A298" s="38"/>
      <c r="G298" s="38"/>
    </row>
    <row r="299" spans="1:7" ht="14.3" x14ac:dyDescent="0.25">
      <c r="A299" s="38"/>
      <c r="G299" s="38"/>
    </row>
    <row r="300" spans="1:7" ht="14.3" x14ac:dyDescent="0.25">
      <c r="A300" s="38"/>
      <c r="G300" s="38"/>
    </row>
    <row r="301" spans="1:7" ht="14.3" x14ac:dyDescent="0.25">
      <c r="A301" s="38"/>
      <c r="G301" s="38"/>
    </row>
    <row r="302" spans="1:7" ht="14.3" x14ac:dyDescent="0.25">
      <c r="A302" s="38"/>
      <c r="G302" s="38"/>
    </row>
    <row r="303" spans="1:7" ht="14.3" x14ac:dyDescent="0.25">
      <c r="A303" s="38"/>
      <c r="G303" s="38"/>
    </row>
    <row r="304" spans="1:7" ht="14.3" x14ac:dyDescent="0.25">
      <c r="A304" s="38"/>
      <c r="G304" s="38"/>
    </row>
    <row r="305" spans="1:7" ht="14.3" x14ac:dyDescent="0.25">
      <c r="A305" s="38"/>
      <c r="G305" s="38"/>
    </row>
    <row r="306" spans="1:7" ht="14.3" x14ac:dyDescent="0.25">
      <c r="A306" s="38"/>
      <c r="G306" s="38"/>
    </row>
    <row r="307" spans="1:7" ht="14.3" x14ac:dyDescent="0.25">
      <c r="A307" s="38"/>
      <c r="G307" s="38"/>
    </row>
    <row r="308" spans="1:7" ht="14.3" x14ac:dyDescent="0.25">
      <c r="A308" s="38"/>
      <c r="G308" s="38"/>
    </row>
    <row r="309" spans="1:7" ht="14.3" x14ac:dyDescent="0.25">
      <c r="A309" s="38"/>
      <c r="G309" s="38"/>
    </row>
    <row r="310" spans="1:7" ht="14.3" x14ac:dyDescent="0.25">
      <c r="A310" s="38"/>
      <c r="G310" s="38"/>
    </row>
    <row r="311" spans="1:7" ht="14.3" x14ac:dyDescent="0.25">
      <c r="A311" s="38"/>
      <c r="G311" s="38"/>
    </row>
    <row r="312" spans="1:7" ht="14.3" x14ac:dyDescent="0.25">
      <c r="A312" s="38"/>
      <c r="G312" s="38"/>
    </row>
    <row r="313" spans="1:7" ht="14.3" x14ac:dyDescent="0.25">
      <c r="A313" s="38"/>
      <c r="G313" s="38"/>
    </row>
    <row r="314" spans="1:7" ht="14.3" x14ac:dyDescent="0.25">
      <c r="A314" s="38"/>
      <c r="G314" s="38"/>
    </row>
    <row r="315" spans="1:7" ht="14.3" x14ac:dyDescent="0.25">
      <c r="A315" s="38"/>
      <c r="G315" s="38"/>
    </row>
    <row r="316" spans="1:7" ht="14.3" x14ac:dyDescent="0.25">
      <c r="A316" s="38"/>
      <c r="G316" s="38"/>
    </row>
    <row r="317" spans="1:7" ht="14.3" x14ac:dyDescent="0.25">
      <c r="A317" s="38"/>
      <c r="G317" s="38"/>
    </row>
    <row r="318" spans="1:7" ht="14.3" x14ac:dyDescent="0.25">
      <c r="A318" s="38"/>
      <c r="G318" s="38"/>
    </row>
    <row r="319" spans="1:7" ht="14.3" x14ac:dyDescent="0.25">
      <c r="A319" s="38"/>
      <c r="G319" s="38"/>
    </row>
    <row r="320" spans="1:7" ht="14.3" x14ac:dyDescent="0.25">
      <c r="A320" s="38"/>
      <c r="G320" s="38"/>
    </row>
    <row r="321" spans="1:7" ht="14.3" x14ac:dyDescent="0.25">
      <c r="A321" s="38"/>
      <c r="G321" s="38"/>
    </row>
    <row r="322" spans="1:7" ht="14.3" x14ac:dyDescent="0.25">
      <c r="A322" s="38"/>
      <c r="G322" s="38"/>
    </row>
    <row r="323" spans="1:7" ht="14.3" x14ac:dyDescent="0.25">
      <c r="A323" s="38"/>
      <c r="G323" s="38"/>
    </row>
    <row r="324" spans="1:7" ht="14.3" x14ac:dyDescent="0.25">
      <c r="A324" s="38"/>
      <c r="G324" s="38"/>
    </row>
    <row r="325" spans="1:7" ht="14.3" x14ac:dyDescent="0.25">
      <c r="A325" s="38"/>
      <c r="G325" s="38"/>
    </row>
    <row r="326" spans="1:7" ht="14.3" x14ac:dyDescent="0.25">
      <c r="A326" s="38"/>
      <c r="G326" s="38"/>
    </row>
    <row r="327" spans="1:7" ht="14.3" x14ac:dyDescent="0.25">
      <c r="A327" s="38"/>
      <c r="G327" s="38"/>
    </row>
    <row r="328" spans="1:7" ht="14.3" x14ac:dyDescent="0.25">
      <c r="A328" s="38"/>
      <c r="G328" s="38"/>
    </row>
    <row r="329" spans="1:7" ht="14.3" x14ac:dyDescent="0.25">
      <c r="A329" s="38"/>
      <c r="G329" s="38"/>
    </row>
    <row r="330" spans="1:7" ht="14.3" x14ac:dyDescent="0.25">
      <c r="A330" s="38"/>
      <c r="G330" s="38"/>
    </row>
    <row r="331" spans="1:7" ht="14.3" x14ac:dyDescent="0.25">
      <c r="A331" s="38"/>
      <c r="G331" s="38"/>
    </row>
    <row r="332" spans="1:7" ht="14.3" x14ac:dyDescent="0.25">
      <c r="A332" s="38"/>
      <c r="G332" s="38"/>
    </row>
    <row r="333" spans="1:7" ht="14.3" x14ac:dyDescent="0.25">
      <c r="A333" s="38"/>
      <c r="G333" s="38"/>
    </row>
    <row r="334" spans="1:7" ht="14.3" x14ac:dyDescent="0.25">
      <c r="A334" s="38"/>
      <c r="G334" s="38"/>
    </row>
    <row r="335" spans="1:7" ht="14.3" x14ac:dyDescent="0.25">
      <c r="A335" s="38"/>
      <c r="G335" s="38"/>
    </row>
    <row r="336" spans="1:7" ht="14.3" x14ac:dyDescent="0.25">
      <c r="A336" s="38"/>
      <c r="G336" s="38"/>
    </row>
    <row r="337" spans="1:7" ht="14.3" x14ac:dyDescent="0.25">
      <c r="A337" s="38"/>
      <c r="G337" s="38"/>
    </row>
    <row r="338" spans="1:7" ht="14.3" x14ac:dyDescent="0.25">
      <c r="A338" s="38"/>
      <c r="G338" s="38"/>
    </row>
    <row r="339" spans="1:7" ht="14.3" x14ac:dyDescent="0.25">
      <c r="A339" s="38"/>
      <c r="G339" s="38"/>
    </row>
    <row r="340" spans="1:7" ht="14.3" x14ac:dyDescent="0.25">
      <c r="A340" s="38"/>
      <c r="G340" s="38"/>
    </row>
    <row r="341" spans="1:7" ht="14.3" x14ac:dyDescent="0.25">
      <c r="A341" s="38"/>
      <c r="G341" s="38"/>
    </row>
    <row r="342" spans="1:7" ht="14.3" x14ac:dyDescent="0.25">
      <c r="A342" s="38"/>
      <c r="G342" s="38"/>
    </row>
    <row r="343" spans="1:7" ht="14.3" x14ac:dyDescent="0.25">
      <c r="A343" s="38"/>
      <c r="G343" s="38"/>
    </row>
    <row r="344" spans="1:7" ht="14.3" x14ac:dyDescent="0.25">
      <c r="A344" s="38"/>
      <c r="G344" s="38"/>
    </row>
    <row r="345" spans="1:7" ht="14.3" x14ac:dyDescent="0.25">
      <c r="A345" s="38"/>
      <c r="G345" s="38"/>
    </row>
    <row r="346" spans="1:7" ht="14.3" x14ac:dyDescent="0.25">
      <c r="A346" s="38"/>
      <c r="G346" s="38"/>
    </row>
    <row r="347" spans="1:7" ht="14.3" x14ac:dyDescent="0.25">
      <c r="A347" s="38"/>
      <c r="G347" s="38"/>
    </row>
    <row r="348" spans="1:7" ht="14.3" x14ac:dyDescent="0.25">
      <c r="A348" s="38"/>
      <c r="G348" s="38"/>
    </row>
    <row r="349" spans="1:7" ht="14.3" x14ac:dyDescent="0.25">
      <c r="A349" s="38"/>
      <c r="G349" s="38"/>
    </row>
    <row r="350" spans="1:7" ht="14.3" x14ac:dyDescent="0.25">
      <c r="A350" s="38"/>
      <c r="G350" s="38"/>
    </row>
    <row r="351" spans="1:7" ht="14.3" x14ac:dyDescent="0.25">
      <c r="A351" s="38"/>
      <c r="G351" s="38"/>
    </row>
    <row r="352" spans="1:7" ht="14.3" x14ac:dyDescent="0.25">
      <c r="A352" s="38"/>
      <c r="G352" s="38"/>
    </row>
    <row r="353" spans="1:7" ht="14.3" x14ac:dyDescent="0.25">
      <c r="A353" s="38"/>
      <c r="G353" s="38"/>
    </row>
    <row r="354" spans="1:7" ht="14.3" x14ac:dyDescent="0.25">
      <c r="A354" s="38"/>
      <c r="G354" s="38"/>
    </row>
    <row r="355" spans="1:7" ht="14.3" x14ac:dyDescent="0.25">
      <c r="A355" s="38"/>
      <c r="G355" s="38"/>
    </row>
    <row r="356" spans="1:7" ht="14.3" x14ac:dyDescent="0.25">
      <c r="A356" s="38"/>
      <c r="G356" s="38"/>
    </row>
    <row r="357" spans="1:7" ht="14.3" x14ac:dyDescent="0.25">
      <c r="A357" s="38"/>
      <c r="G357" s="38"/>
    </row>
    <row r="358" spans="1:7" ht="14.3" x14ac:dyDescent="0.25">
      <c r="A358" s="38"/>
      <c r="G358" s="38"/>
    </row>
    <row r="359" spans="1:7" ht="14.3" x14ac:dyDescent="0.25">
      <c r="A359" s="38"/>
      <c r="G359" s="38"/>
    </row>
    <row r="360" spans="1:7" ht="14.3" x14ac:dyDescent="0.25">
      <c r="A360" s="38"/>
      <c r="G360" s="38"/>
    </row>
    <row r="361" spans="1:7" ht="14.3" x14ac:dyDescent="0.25">
      <c r="A361" s="38"/>
      <c r="G361" s="38"/>
    </row>
    <row r="362" spans="1:7" ht="14.3" x14ac:dyDescent="0.25">
      <c r="A362" s="38"/>
      <c r="G362" s="38"/>
    </row>
    <row r="363" spans="1:7" ht="14.3" x14ac:dyDescent="0.25">
      <c r="A363" s="38"/>
      <c r="G363" s="38"/>
    </row>
    <row r="364" spans="1:7" ht="14.3" x14ac:dyDescent="0.25">
      <c r="A364" s="38"/>
      <c r="G364" s="38"/>
    </row>
    <row r="365" spans="1:7" ht="14.3" x14ac:dyDescent="0.25">
      <c r="A365" s="38"/>
      <c r="G365" s="38"/>
    </row>
    <row r="366" spans="1:7" ht="14.3" x14ac:dyDescent="0.25">
      <c r="A366" s="38"/>
      <c r="G366" s="38"/>
    </row>
    <row r="367" spans="1:7" ht="14.3" x14ac:dyDescent="0.25">
      <c r="A367" s="38"/>
      <c r="G367" s="38"/>
    </row>
    <row r="368" spans="1:7" ht="14.3" x14ac:dyDescent="0.25">
      <c r="A368" s="38"/>
      <c r="G368" s="38"/>
    </row>
    <row r="369" spans="1:7" ht="14.3" x14ac:dyDescent="0.25">
      <c r="A369" s="38"/>
      <c r="G369" s="38"/>
    </row>
    <row r="370" spans="1:7" ht="14.3" x14ac:dyDescent="0.25">
      <c r="A370" s="38"/>
      <c r="G370" s="38"/>
    </row>
    <row r="371" spans="1:7" ht="14.3" x14ac:dyDescent="0.25">
      <c r="A371" s="38"/>
      <c r="G371" s="38"/>
    </row>
    <row r="372" spans="1:7" ht="14.3" x14ac:dyDescent="0.25">
      <c r="A372" s="38"/>
      <c r="G372" s="38"/>
    </row>
    <row r="373" spans="1:7" ht="14.3" x14ac:dyDescent="0.25">
      <c r="A373" s="38"/>
      <c r="G373" s="38"/>
    </row>
    <row r="374" spans="1:7" ht="14.3" x14ac:dyDescent="0.25">
      <c r="A374" s="38"/>
      <c r="G374" s="38"/>
    </row>
    <row r="375" spans="1:7" ht="14.3" x14ac:dyDescent="0.25">
      <c r="A375" s="38"/>
      <c r="G375" s="38"/>
    </row>
    <row r="376" spans="1:7" ht="14.3" x14ac:dyDescent="0.25">
      <c r="A376" s="38"/>
      <c r="G376" s="38"/>
    </row>
    <row r="377" spans="1:7" ht="14.3" x14ac:dyDescent="0.25">
      <c r="A377" s="38"/>
      <c r="G377" s="38"/>
    </row>
    <row r="378" spans="1:7" ht="14.3" x14ac:dyDescent="0.25">
      <c r="A378" s="38"/>
      <c r="G378" s="38"/>
    </row>
    <row r="379" spans="1:7" ht="14.3" x14ac:dyDescent="0.25">
      <c r="A379" s="38"/>
      <c r="G379" s="38"/>
    </row>
    <row r="380" spans="1:7" ht="14.3" x14ac:dyDescent="0.25">
      <c r="A380" s="38"/>
      <c r="G380" s="38"/>
    </row>
    <row r="381" spans="1:7" ht="14.3" x14ac:dyDescent="0.25">
      <c r="A381" s="38"/>
      <c r="G381" s="38"/>
    </row>
    <row r="382" spans="1:7" ht="14.3" x14ac:dyDescent="0.25">
      <c r="A382" s="38"/>
      <c r="G382" s="38"/>
    </row>
    <row r="383" spans="1:7" ht="14.3" x14ac:dyDescent="0.25">
      <c r="A383" s="38"/>
      <c r="G383" s="38"/>
    </row>
    <row r="384" spans="1:7" ht="14.3" x14ac:dyDescent="0.25">
      <c r="A384" s="38"/>
      <c r="G384" s="38"/>
    </row>
    <row r="385" spans="1:7" ht="14.3" x14ac:dyDescent="0.25">
      <c r="A385" s="38"/>
      <c r="G385" s="38"/>
    </row>
    <row r="386" spans="1:7" ht="14.3" x14ac:dyDescent="0.25">
      <c r="A386" s="38"/>
      <c r="G386" s="38"/>
    </row>
    <row r="387" spans="1:7" ht="14.3" x14ac:dyDescent="0.25">
      <c r="A387" s="38"/>
      <c r="G387" s="38"/>
    </row>
    <row r="388" spans="1:7" ht="14.3" x14ac:dyDescent="0.25">
      <c r="A388" s="38"/>
      <c r="G388" s="38"/>
    </row>
  </sheetData>
  <autoFilter ref="A7:AA61" xr:uid="{00000000-0001-0000-0000-000000000000}"/>
  <mergeCells count="28">
    <mergeCell ref="Z5:Z6"/>
    <mergeCell ref="AA5:AA6"/>
    <mergeCell ref="W4:W6"/>
    <mergeCell ref="X4:X6"/>
    <mergeCell ref="Y4:Y6"/>
    <mergeCell ref="Z4:AA4"/>
    <mergeCell ref="P4:P6"/>
    <mergeCell ref="Q4:Q6"/>
    <mergeCell ref="S4:U4"/>
    <mergeCell ref="R4:R6"/>
    <mergeCell ref="V4:V6"/>
    <mergeCell ref="S5:T5"/>
    <mergeCell ref="U5:U6"/>
    <mergeCell ref="A4:A6"/>
    <mergeCell ref="B4:B6"/>
    <mergeCell ref="C4:C6"/>
    <mergeCell ref="D4:D6"/>
    <mergeCell ref="F4:F6"/>
    <mergeCell ref="G4:G6"/>
    <mergeCell ref="E4:E6"/>
    <mergeCell ref="H4:H6"/>
    <mergeCell ref="J4:J6"/>
    <mergeCell ref="K4:K6"/>
    <mergeCell ref="M4:M6"/>
    <mergeCell ref="I4:I6"/>
    <mergeCell ref="L4:L6"/>
    <mergeCell ref="N4:N6"/>
    <mergeCell ref="O4:O6"/>
  </mergeCells>
  <conditionalFormatting sqref="A1:A6 A8:A1048576">
    <cfRule type="duplicateValues" dxfId="3" priority="2"/>
  </conditionalFormatting>
  <conditionalFormatting sqref="A1:A1048576">
    <cfRule type="duplicateValues" dxfId="2" priority="1"/>
  </conditionalFormatting>
  <conditionalFormatting sqref="G1:G6 G8:G1048576">
    <cfRule type="duplicateValues" dxfId="1" priority="20"/>
  </conditionalFormatting>
  <conditionalFormatting sqref="G1:G1048576">
    <cfRule type="duplicateValues" dxfId="0" priority="3"/>
  </conditionalFormatting>
  <pageMargins left="0.7" right="0.7" top="0.75" bottom="0.75" header="0.3" footer="0.3"/>
  <ignoredErrors>
    <ignoredError sqref="C61 S61:W61 AA61" formulaRange="1"/>
    <ignoredError sqref="R6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PEO_30 septembrie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Nicusor Simion</cp:lastModifiedBy>
  <dcterms:created xsi:type="dcterms:W3CDTF">2015-06-05T18:17:20Z</dcterms:created>
  <dcterms:modified xsi:type="dcterms:W3CDTF">2024-11-11T09:15:59Z</dcterms:modified>
</cp:coreProperties>
</file>